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202300"/>
  <xr:revisionPtr revIDLastSave="0" documentId="13_ncr:1_{328349F4-C3C1-4FA7-A538-1DBA63DB70A8}" xr6:coauthVersionLast="47" xr6:coauthVersionMax="47" xr10:uidLastSave="{00000000-0000-0000-0000-000000000000}"/>
  <bookViews>
    <workbookView xWindow="-110" yWindow="-110" windowWidth="19420" windowHeight="10300" xr2:uid="{BB3ABFC7-0D80-46C4-81AB-CB75E9CF5ED3}"/>
  </bookViews>
  <sheets>
    <sheet name="Incentive Plant-Reserve" sheetId="1" r:id="rId1"/>
  </sheets>
  <definedNames>
    <definedName name="_AMO_UniqueIdentifier" hidden="1">"'8e9ad982-0bee-4418-bfe5-0328f7cf8cf3'"</definedName>
    <definedName name="_Fill" hidden="1">#REF!</definedName>
    <definedName name="_Key2" hidden="1">#REF!</definedName>
    <definedName name="_Order1" hidden="1">255</definedName>
    <definedName name="_Order2" hidden="1">255</definedName>
    <definedName name="Acct_Year">#REF!</definedName>
    <definedName name="Reference_2" hidden="1">{#N/A,#N/A,FALSE,"AD PG 1 OF 2";#N/A,#N/A,FALSE,"AD PG 2 OF 2"}</definedName>
    <definedName name="Test" hidden="1">{#N/A,#N/A,FALSE,"AD PG 1 OF 2";#N/A,#N/A,FALSE,"AD PG 2 OF 2"}</definedName>
    <definedName name="wrn.Statement._.AD." hidden="1">{#N/A,#N/A,FALSE,"AD PG 1 OF 2";#N/A,#N/A,FALSE,"AD PG 2 OF 2"}</definedName>
    <definedName name="wrn.statement._.AD.old" hidden="1">{#N/A,#N/A,FALSE,"AD PG 1 OF 2";#N/A,#N/A,FALSE,"AD PG 2 OF 2"}</definedName>
    <definedName name="wrn.Statement._.AD2.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D21" i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D36" i="1"/>
  <c r="E36" i="1" s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D51" i="1"/>
  <c r="E51" i="1" s="1"/>
  <c r="F51" i="1" s="1"/>
  <c r="G51" i="1" s="1"/>
  <c r="H51" i="1" s="1"/>
  <c r="I51" i="1" s="1"/>
  <c r="J51" i="1" s="1"/>
  <c r="K51" i="1" s="1"/>
  <c r="L51" i="1" s="1"/>
  <c r="M51" i="1" s="1"/>
  <c r="N51" i="1" s="1"/>
  <c r="O51" i="1" s="1"/>
  <c r="D66" i="1"/>
  <c r="E66" i="1" s="1"/>
  <c r="F66" i="1" s="1"/>
  <c r="G66" i="1" s="1"/>
  <c r="H66" i="1" s="1"/>
  <c r="I66" i="1" s="1"/>
  <c r="J66" i="1" s="1"/>
  <c r="K66" i="1" s="1"/>
  <c r="L66" i="1" s="1"/>
  <c r="M66" i="1" s="1"/>
  <c r="N66" i="1" s="1"/>
  <c r="O66" i="1" s="1"/>
  <c r="D81" i="1"/>
  <c r="E81" i="1" s="1"/>
  <c r="F81" i="1" s="1"/>
  <c r="G81" i="1" s="1"/>
  <c r="H81" i="1" s="1"/>
  <c r="I81" i="1" s="1"/>
  <c r="J81" i="1" s="1"/>
  <c r="K81" i="1" s="1"/>
  <c r="L81" i="1" s="1"/>
  <c r="M81" i="1" s="1"/>
  <c r="N81" i="1" s="1"/>
  <c r="O81" i="1" s="1"/>
  <c r="D96" i="1"/>
  <c r="E96" i="1" s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D111" i="1"/>
  <c r="E111" i="1" s="1"/>
  <c r="F111" i="1" s="1"/>
  <c r="G111" i="1" s="1"/>
  <c r="H111" i="1" s="1"/>
  <c r="I111" i="1" s="1"/>
  <c r="J111" i="1" s="1"/>
  <c r="K111" i="1" s="1"/>
  <c r="L111" i="1" s="1"/>
  <c r="M111" i="1" s="1"/>
  <c r="N111" i="1" s="1"/>
  <c r="O111" i="1" s="1"/>
  <c r="D126" i="1"/>
  <c r="E126" i="1" s="1"/>
  <c r="F126" i="1" s="1"/>
  <c r="G126" i="1" s="1"/>
  <c r="H126" i="1" s="1"/>
  <c r="I126" i="1" s="1"/>
  <c r="J126" i="1" s="1"/>
  <c r="K126" i="1" s="1"/>
  <c r="L126" i="1" s="1"/>
  <c r="M126" i="1" s="1"/>
  <c r="N126" i="1" s="1"/>
  <c r="O126" i="1" s="1"/>
  <c r="D141" i="1"/>
  <c r="E141" i="1" s="1"/>
  <c r="F141" i="1" s="1"/>
  <c r="G141" i="1" s="1"/>
  <c r="H141" i="1" s="1"/>
  <c r="I141" i="1" s="1"/>
  <c r="J141" i="1" s="1"/>
  <c r="K141" i="1" s="1"/>
  <c r="L141" i="1" s="1"/>
  <c r="M141" i="1" s="1"/>
  <c r="N141" i="1" s="1"/>
  <c r="O141" i="1" s="1"/>
  <c r="D156" i="1"/>
  <c r="E156" i="1" s="1"/>
  <c r="F156" i="1" s="1"/>
  <c r="G156" i="1" s="1"/>
  <c r="H156" i="1" s="1"/>
  <c r="I156" i="1" s="1"/>
  <c r="J156" i="1" s="1"/>
  <c r="K156" i="1" s="1"/>
  <c r="L156" i="1" s="1"/>
  <c r="M156" i="1" s="1"/>
  <c r="N156" i="1" s="1"/>
  <c r="O156" i="1" s="1"/>
  <c r="D171" i="1"/>
  <c r="E171" i="1" s="1"/>
  <c r="F171" i="1" s="1"/>
  <c r="G171" i="1" s="1"/>
  <c r="H171" i="1" s="1"/>
  <c r="I171" i="1" s="1"/>
  <c r="J171" i="1" s="1"/>
  <c r="K171" i="1" s="1"/>
  <c r="L171" i="1" s="1"/>
  <c r="M171" i="1" s="1"/>
  <c r="N171" i="1" s="1"/>
  <c r="O171" i="1" s="1"/>
  <c r="D186" i="1"/>
  <c r="E186" i="1" s="1"/>
  <c r="F186" i="1" s="1"/>
  <c r="G186" i="1" s="1"/>
  <c r="H186" i="1" s="1"/>
  <c r="I186" i="1" s="1"/>
  <c r="J186" i="1" s="1"/>
  <c r="K186" i="1" s="1"/>
  <c r="L186" i="1" s="1"/>
  <c r="M186" i="1" s="1"/>
  <c r="N186" i="1" s="1"/>
  <c r="O186" i="1" s="1"/>
  <c r="D201" i="1"/>
  <c r="E201" i="1" s="1"/>
  <c r="F201" i="1" s="1"/>
  <c r="G201" i="1" s="1"/>
  <c r="H201" i="1" s="1"/>
  <c r="I201" i="1" s="1"/>
  <c r="J201" i="1" s="1"/>
  <c r="K201" i="1" s="1"/>
  <c r="L201" i="1" s="1"/>
  <c r="M201" i="1" s="1"/>
  <c r="N201" i="1" s="1"/>
  <c r="O201" i="1" s="1"/>
  <c r="D216" i="1"/>
  <c r="E216" i="1" s="1"/>
  <c r="F216" i="1" s="1"/>
  <c r="G216" i="1" s="1"/>
  <c r="H216" i="1" s="1"/>
  <c r="I216" i="1" s="1"/>
  <c r="J216" i="1" s="1"/>
  <c r="K216" i="1" s="1"/>
  <c r="L216" i="1" s="1"/>
  <c r="M216" i="1" s="1"/>
  <c r="N216" i="1" s="1"/>
  <c r="O216" i="1" s="1"/>
  <c r="D231" i="1"/>
  <c r="E231" i="1" s="1"/>
  <c r="F231" i="1" s="1"/>
  <c r="G231" i="1" s="1"/>
  <c r="H231" i="1" s="1"/>
  <c r="I231" i="1" s="1"/>
  <c r="J231" i="1" s="1"/>
  <c r="K231" i="1" s="1"/>
  <c r="L231" i="1" s="1"/>
  <c r="M231" i="1" s="1"/>
  <c r="N231" i="1" s="1"/>
  <c r="O231" i="1" s="1"/>
  <c r="D246" i="1"/>
  <c r="E246" i="1" s="1"/>
  <c r="F246" i="1" s="1"/>
  <c r="G246" i="1" s="1"/>
  <c r="H246" i="1" s="1"/>
  <c r="I246" i="1" s="1"/>
  <c r="J246" i="1" s="1"/>
  <c r="K246" i="1" s="1"/>
  <c r="L246" i="1" s="1"/>
  <c r="M246" i="1" s="1"/>
  <c r="N246" i="1" s="1"/>
  <c r="O246" i="1" s="1"/>
  <c r="D261" i="1"/>
  <c r="E261" i="1" s="1"/>
  <c r="F261" i="1" s="1"/>
  <c r="G261" i="1" s="1"/>
  <c r="H261" i="1" s="1"/>
  <c r="I261" i="1" s="1"/>
  <c r="J261" i="1" s="1"/>
  <c r="K261" i="1" s="1"/>
  <c r="L261" i="1" s="1"/>
  <c r="M261" i="1" s="1"/>
  <c r="N261" i="1" s="1"/>
  <c r="O261" i="1" s="1"/>
  <c r="D276" i="1"/>
  <c r="E276" i="1" s="1"/>
  <c r="F276" i="1" s="1"/>
  <c r="G276" i="1" s="1"/>
  <c r="H276" i="1" s="1"/>
  <c r="I276" i="1" s="1"/>
  <c r="J276" i="1" s="1"/>
  <c r="K276" i="1" s="1"/>
  <c r="L276" i="1" s="1"/>
  <c r="M276" i="1" s="1"/>
  <c r="N276" i="1" s="1"/>
  <c r="O276" i="1" s="1"/>
  <c r="D291" i="1"/>
  <c r="E291" i="1" s="1"/>
  <c r="F291" i="1" s="1"/>
  <c r="G291" i="1" s="1"/>
  <c r="H291" i="1" s="1"/>
  <c r="I291" i="1" s="1"/>
  <c r="J291" i="1" s="1"/>
  <c r="K291" i="1" s="1"/>
  <c r="L291" i="1" s="1"/>
  <c r="M291" i="1" s="1"/>
  <c r="N291" i="1" s="1"/>
  <c r="O291" i="1" s="1"/>
  <c r="D306" i="1"/>
  <c r="E306" i="1" s="1"/>
  <c r="F306" i="1" s="1"/>
  <c r="G306" i="1" s="1"/>
  <c r="H306" i="1" s="1"/>
  <c r="I306" i="1" s="1"/>
  <c r="J306" i="1" s="1"/>
  <c r="K306" i="1" s="1"/>
  <c r="L306" i="1" s="1"/>
  <c r="M306" i="1" s="1"/>
  <c r="N306" i="1" s="1"/>
  <c r="O306" i="1" s="1"/>
  <c r="D321" i="1"/>
  <c r="E321" i="1" s="1"/>
  <c r="F321" i="1" s="1"/>
  <c r="G321" i="1" s="1"/>
  <c r="H321" i="1" s="1"/>
  <c r="I321" i="1" s="1"/>
  <c r="J321" i="1" s="1"/>
  <c r="K321" i="1" s="1"/>
  <c r="L321" i="1" s="1"/>
  <c r="M321" i="1" s="1"/>
  <c r="N321" i="1" s="1"/>
  <c r="O321" i="1" s="1"/>
  <c r="D336" i="1"/>
  <c r="E336" i="1" s="1"/>
  <c r="F336" i="1" s="1"/>
  <c r="G336" i="1" s="1"/>
  <c r="H336" i="1" s="1"/>
  <c r="I336" i="1" s="1"/>
  <c r="J336" i="1" s="1"/>
  <c r="K336" i="1" s="1"/>
  <c r="L336" i="1" s="1"/>
  <c r="M336" i="1" s="1"/>
  <c r="N336" i="1" s="1"/>
  <c r="O336" i="1" s="1"/>
  <c r="D351" i="1"/>
  <c r="E351" i="1" s="1"/>
  <c r="F351" i="1" s="1"/>
  <c r="G351" i="1" s="1"/>
  <c r="H351" i="1" s="1"/>
  <c r="I351" i="1" s="1"/>
  <c r="J351" i="1" s="1"/>
  <c r="K351" i="1" s="1"/>
  <c r="L351" i="1" s="1"/>
  <c r="M351" i="1" s="1"/>
  <c r="N351" i="1" s="1"/>
  <c r="O351" i="1" s="1"/>
  <c r="D366" i="1"/>
  <c r="E366" i="1" s="1"/>
  <c r="F366" i="1" s="1"/>
  <c r="G366" i="1" s="1"/>
  <c r="H366" i="1" s="1"/>
  <c r="I366" i="1" s="1"/>
  <c r="J366" i="1" s="1"/>
  <c r="K366" i="1" s="1"/>
  <c r="L366" i="1" s="1"/>
  <c r="M366" i="1" s="1"/>
  <c r="N366" i="1" s="1"/>
  <c r="O366" i="1" s="1"/>
  <c r="D381" i="1"/>
  <c r="E381" i="1" s="1"/>
  <c r="F381" i="1" s="1"/>
  <c r="G381" i="1" s="1"/>
  <c r="H381" i="1" s="1"/>
  <c r="I381" i="1" s="1"/>
  <c r="J381" i="1" s="1"/>
  <c r="K381" i="1" s="1"/>
  <c r="L381" i="1" s="1"/>
  <c r="M381" i="1" s="1"/>
  <c r="N381" i="1" s="1"/>
  <c r="O381" i="1" s="1"/>
  <c r="D396" i="1"/>
  <c r="E396" i="1" s="1"/>
  <c r="F396" i="1" s="1"/>
  <c r="G396" i="1" s="1"/>
  <c r="H396" i="1" s="1"/>
  <c r="I396" i="1" s="1"/>
  <c r="J396" i="1" s="1"/>
  <c r="K396" i="1" s="1"/>
  <c r="L396" i="1" s="1"/>
  <c r="M396" i="1" s="1"/>
  <c r="N396" i="1" s="1"/>
  <c r="O396" i="1" s="1"/>
  <c r="D411" i="1"/>
  <c r="E411" i="1" s="1"/>
  <c r="F411" i="1" s="1"/>
  <c r="G411" i="1" s="1"/>
  <c r="H411" i="1" s="1"/>
  <c r="I411" i="1" s="1"/>
  <c r="J411" i="1" s="1"/>
  <c r="K411" i="1" s="1"/>
  <c r="L411" i="1" s="1"/>
  <c r="M411" i="1" s="1"/>
  <c r="N411" i="1" s="1"/>
  <c r="O411" i="1" s="1"/>
  <c r="D426" i="1"/>
  <c r="E426" i="1" s="1"/>
  <c r="F426" i="1" s="1"/>
  <c r="G426" i="1" s="1"/>
  <c r="H426" i="1" s="1"/>
  <c r="I426" i="1" s="1"/>
  <c r="J426" i="1" s="1"/>
  <c r="K426" i="1" s="1"/>
  <c r="L426" i="1" s="1"/>
  <c r="M426" i="1" s="1"/>
  <c r="N426" i="1" s="1"/>
  <c r="O426" i="1" s="1"/>
  <c r="D445" i="1"/>
  <c r="E445" i="1" s="1"/>
  <c r="F445" i="1" s="1"/>
  <c r="G445" i="1" s="1"/>
  <c r="H445" i="1" s="1"/>
  <c r="I445" i="1" s="1"/>
  <c r="J445" i="1" s="1"/>
  <c r="K445" i="1" s="1"/>
  <c r="L445" i="1" s="1"/>
  <c r="M445" i="1" s="1"/>
  <c r="N445" i="1" s="1"/>
  <c r="O445" i="1" s="1"/>
  <c r="J460" i="1"/>
  <c r="J462" i="1" s="1"/>
  <c r="F460" i="1"/>
  <c r="F462" i="1" s="1"/>
  <c r="E460" i="1"/>
  <c r="E462" i="1" s="1"/>
  <c r="D460" i="1"/>
  <c r="D462" i="1" s="1"/>
  <c r="C460" i="1"/>
  <c r="C462" i="1" s="1"/>
  <c r="N441" i="1"/>
  <c r="N444" i="1" s="1"/>
  <c r="K441" i="1"/>
  <c r="K444" i="1" s="1"/>
  <c r="J441" i="1"/>
  <c r="J444" i="1" s="1"/>
  <c r="I441" i="1"/>
  <c r="H441" i="1"/>
  <c r="H444" i="1" s="1"/>
  <c r="G441" i="1"/>
  <c r="G444" i="1" s="1"/>
  <c r="F441" i="1"/>
  <c r="C423" i="1"/>
  <c r="M423" i="1"/>
  <c r="O423" i="1"/>
  <c r="C408" i="1"/>
  <c r="K408" i="1"/>
  <c r="J408" i="1"/>
  <c r="H408" i="1"/>
  <c r="G408" i="1"/>
  <c r="E408" i="1"/>
  <c r="M393" i="1"/>
  <c r="L393" i="1"/>
  <c r="G393" i="1"/>
  <c r="F393" i="1"/>
  <c r="E393" i="1"/>
  <c r="D393" i="1"/>
  <c r="O378" i="1"/>
  <c r="N378" i="1"/>
  <c r="K378" i="1"/>
  <c r="I378" i="1"/>
  <c r="H378" i="1"/>
  <c r="G378" i="1"/>
  <c r="F378" i="1"/>
  <c r="E378" i="1"/>
  <c r="D378" i="1"/>
  <c r="C378" i="1"/>
  <c r="O363" i="1"/>
  <c r="L363" i="1"/>
  <c r="J363" i="1"/>
  <c r="I363" i="1"/>
  <c r="G363" i="1"/>
  <c r="F363" i="1"/>
  <c r="E363" i="1"/>
  <c r="N348" i="1"/>
  <c r="L348" i="1"/>
  <c r="F348" i="1"/>
  <c r="I348" i="1"/>
  <c r="E348" i="1"/>
  <c r="M333" i="1"/>
  <c r="N333" i="1"/>
  <c r="L333" i="1"/>
  <c r="O333" i="1"/>
  <c r="K333" i="1"/>
  <c r="J333" i="1"/>
  <c r="I333" i="1"/>
  <c r="H333" i="1"/>
  <c r="G333" i="1"/>
  <c r="I318" i="1"/>
  <c r="G318" i="1"/>
  <c r="D318" i="1"/>
  <c r="F318" i="1"/>
  <c r="E318" i="1"/>
  <c r="F303" i="1"/>
  <c r="E303" i="1"/>
  <c r="I303" i="1"/>
  <c r="M288" i="1"/>
  <c r="J288" i="1"/>
  <c r="I288" i="1"/>
  <c r="H288" i="1"/>
  <c r="G288" i="1"/>
  <c r="E288" i="1"/>
  <c r="I273" i="1"/>
  <c r="G273" i="1"/>
  <c r="H273" i="1"/>
  <c r="L273" i="1"/>
  <c r="O273" i="1"/>
  <c r="N273" i="1"/>
  <c r="M273" i="1"/>
  <c r="I258" i="1"/>
  <c r="F258" i="1"/>
  <c r="E258" i="1"/>
  <c r="J243" i="1"/>
  <c r="H243" i="1"/>
  <c r="G243" i="1"/>
  <c r="F243" i="1"/>
  <c r="E243" i="1"/>
  <c r="M243" i="1"/>
  <c r="L243" i="1"/>
  <c r="K243" i="1"/>
  <c r="I243" i="1"/>
  <c r="M228" i="1"/>
  <c r="H228" i="1"/>
  <c r="G228" i="1"/>
  <c r="F228" i="1"/>
  <c r="E228" i="1"/>
  <c r="N228" i="1"/>
  <c r="C213" i="1"/>
  <c r="F213" i="1"/>
  <c r="J213" i="1"/>
  <c r="I213" i="1"/>
  <c r="L213" i="1"/>
  <c r="K213" i="1"/>
  <c r="H213" i="1"/>
  <c r="G213" i="1"/>
  <c r="H198" i="1"/>
  <c r="F198" i="1"/>
  <c r="E198" i="1"/>
  <c r="D198" i="1"/>
  <c r="C198" i="1"/>
  <c r="O183" i="1"/>
  <c r="N183" i="1"/>
  <c r="M183" i="1"/>
  <c r="L183" i="1"/>
  <c r="J183" i="1"/>
  <c r="F183" i="1"/>
  <c r="M168" i="1"/>
  <c r="D168" i="1"/>
  <c r="K168" i="1"/>
  <c r="O168" i="1"/>
  <c r="N168" i="1"/>
  <c r="L168" i="1"/>
  <c r="E168" i="1"/>
  <c r="N153" i="1"/>
  <c r="M153" i="1"/>
  <c r="J153" i="1"/>
  <c r="I153" i="1"/>
  <c r="E153" i="1"/>
  <c r="L153" i="1"/>
  <c r="K153" i="1"/>
  <c r="F153" i="1"/>
  <c r="L138" i="1"/>
  <c r="N138" i="1"/>
  <c r="C138" i="1"/>
  <c r="O138" i="1"/>
  <c r="M138" i="1"/>
  <c r="J138" i="1"/>
  <c r="I138" i="1"/>
  <c r="H138" i="1"/>
  <c r="I123" i="1"/>
  <c r="H123" i="1"/>
  <c r="G123" i="1"/>
  <c r="F123" i="1"/>
  <c r="E123" i="1"/>
  <c r="D123" i="1"/>
  <c r="F108" i="1"/>
  <c r="C108" i="1"/>
  <c r="N108" i="1"/>
  <c r="M108" i="1"/>
  <c r="L108" i="1"/>
  <c r="K108" i="1"/>
  <c r="I108" i="1"/>
  <c r="E108" i="1"/>
  <c r="M93" i="1"/>
  <c r="L93" i="1"/>
  <c r="K93" i="1"/>
  <c r="J93" i="1"/>
  <c r="H93" i="1"/>
  <c r="D93" i="1"/>
  <c r="H78" i="1"/>
  <c r="F78" i="1"/>
  <c r="D78" i="1"/>
  <c r="C78" i="1"/>
  <c r="N78" i="1"/>
  <c r="M78" i="1"/>
  <c r="L78" i="1"/>
  <c r="E78" i="1"/>
  <c r="M63" i="1"/>
  <c r="L63" i="1"/>
  <c r="I63" i="1"/>
  <c r="H63" i="1"/>
  <c r="G63" i="1"/>
  <c r="F63" i="1"/>
  <c r="E63" i="1"/>
  <c r="O48" i="1"/>
  <c r="N48" i="1"/>
  <c r="M48" i="1"/>
  <c r="I48" i="1"/>
  <c r="H48" i="1"/>
  <c r="E48" i="1"/>
  <c r="D48" i="1"/>
  <c r="C48" i="1"/>
  <c r="D33" i="1"/>
  <c r="O33" i="1"/>
  <c r="L33" i="1"/>
  <c r="K33" i="1"/>
  <c r="J33" i="1"/>
  <c r="H33" i="1"/>
  <c r="G33" i="1"/>
  <c r="F33" i="1"/>
  <c r="E33" i="1"/>
  <c r="C33" i="1"/>
  <c r="H18" i="1"/>
  <c r="I18" i="1"/>
  <c r="L18" i="1"/>
  <c r="K18" i="1"/>
  <c r="J18" i="1"/>
  <c r="G18" i="1"/>
  <c r="D18" i="1"/>
  <c r="I33" i="1" l="1"/>
  <c r="J63" i="1"/>
  <c r="C18" i="1"/>
  <c r="K63" i="1"/>
  <c r="J108" i="1"/>
  <c r="E18" i="1"/>
  <c r="M33" i="1"/>
  <c r="F48" i="1"/>
  <c r="F18" i="1"/>
  <c r="N33" i="1"/>
  <c r="G48" i="1"/>
  <c r="N63" i="1"/>
  <c r="J48" i="1"/>
  <c r="J78" i="1"/>
  <c r="K48" i="1"/>
  <c r="L48" i="1"/>
  <c r="O63" i="1"/>
  <c r="M18" i="1"/>
  <c r="N18" i="1"/>
  <c r="G78" i="1"/>
  <c r="O78" i="1"/>
  <c r="O18" i="1"/>
  <c r="D63" i="1"/>
  <c r="I78" i="1"/>
  <c r="N93" i="1"/>
  <c r="O108" i="1"/>
  <c r="K123" i="1"/>
  <c r="L123" i="1"/>
  <c r="K138" i="1"/>
  <c r="K78" i="1"/>
  <c r="D108" i="1"/>
  <c r="F93" i="1"/>
  <c r="C63" i="1"/>
  <c r="G93" i="1"/>
  <c r="O93" i="1"/>
  <c r="G108" i="1"/>
  <c r="O123" i="1"/>
  <c r="H108" i="1"/>
  <c r="I93" i="1"/>
  <c r="J123" i="1"/>
  <c r="M123" i="1"/>
  <c r="N123" i="1"/>
  <c r="H183" i="1"/>
  <c r="C93" i="1"/>
  <c r="E138" i="1"/>
  <c r="G153" i="1"/>
  <c r="F138" i="1"/>
  <c r="H153" i="1"/>
  <c r="H168" i="1"/>
  <c r="K183" i="1"/>
  <c r="E93" i="1"/>
  <c r="C123" i="1"/>
  <c r="G138" i="1"/>
  <c r="O153" i="1"/>
  <c r="K198" i="1"/>
  <c r="D183" i="1"/>
  <c r="E183" i="1"/>
  <c r="D138" i="1"/>
  <c r="C168" i="1"/>
  <c r="G183" i="1"/>
  <c r="C153" i="1"/>
  <c r="D153" i="1"/>
  <c r="I183" i="1"/>
  <c r="I198" i="1"/>
  <c r="G198" i="1"/>
  <c r="E213" i="1"/>
  <c r="J198" i="1"/>
  <c r="L198" i="1"/>
  <c r="F168" i="1"/>
  <c r="M198" i="1"/>
  <c r="G168" i="1"/>
  <c r="C183" i="1"/>
  <c r="N198" i="1"/>
  <c r="O198" i="1"/>
  <c r="M213" i="1"/>
  <c r="C228" i="1"/>
  <c r="I168" i="1"/>
  <c r="N213" i="1"/>
  <c r="D228" i="1"/>
  <c r="J168" i="1"/>
  <c r="O213" i="1"/>
  <c r="D213" i="1"/>
  <c r="O228" i="1"/>
  <c r="F288" i="1"/>
  <c r="N288" i="1"/>
  <c r="C258" i="1"/>
  <c r="D258" i="1"/>
  <c r="I228" i="1"/>
  <c r="C243" i="1"/>
  <c r="J228" i="1"/>
  <c r="D243" i="1"/>
  <c r="K228" i="1"/>
  <c r="L228" i="1"/>
  <c r="J258" i="1"/>
  <c r="O288" i="1"/>
  <c r="K258" i="1"/>
  <c r="J273" i="1"/>
  <c r="L288" i="1"/>
  <c r="L258" i="1"/>
  <c r="M258" i="1"/>
  <c r="N258" i="1"/>
  <c r="K288" i="1"/>
  <c r="N243" i="1"/>
  <c r="G258" i="1"/>
  <c r="O243" i="1"/>
  <c r="H258" i="1"/>
  <c r="C303" i="1"/>
  <c r="C273" i="1"/>
  <c r="D273" i="1"/>
  <c r="G303" i="1"/>
  <c r="O258" i="1"/>
  <c r="E273" i="1"/>
  <c r="H303" i="1"/>
  <c r="F273" i="1"/>
  <c r="J303" i="1"/>
  <c r="D303" i="1"/>
  <c r="D348" i="1"/>
  <c r="O318" i="1"/>
  <c r="C318" i="1"/>
  <c r="M363" i="1"/>
  <c r="K273" i="1"/>
  <c r="M303" i="1"/>
  <c r="C333" i="1"/>
  <c r="N303" i="1"/>
  <c r="O303" i="1"/>
  <c r="H363" i="1"/>
  <c r="K303" i="1"/>
  <c r="K318" i="1"/>
  <c r="L303" i="1"/>
  <c r="K363" i="1"/>
  <c r="C393" i="1"/>
  <c r="H318" i="1"/>
  <c r="L318" i="1"/>
  <c r="D333" i="1"/>
  <c r="H393" i="1"/>
  <c r="C288" i="1"/>
  <c r="M318" i="1"/>
  <c r="E333" i="1"/>
  <c r="I393" i="1"/>
  <c r="F408" i="1"/>
  <c r="D288" i="1"/>
  <c r="N318" i="1"/>
  <c r="F333" i="1"/>
  <c r="C348" i="1"/>
  <c r="J393" i="1"/>
  <c r="N363" i="1"/>
  <c r="I408" i="1"/>
  <c r="J378" i="1"/>
  <c r="L408" i="1"/>
  <c r="G348" i="1"/>
  <c r="L378" i="1"/>
  <c r="H348" i="1"/>
  <c r="J348" i="1"/>
  <c r="J318" i="1"/>
  <c r="D363" i="1"/>
  <c r="K393" i="1"/>
  <c r="M408" i="1"/>
  <c r="L441" i="1"/>
  <c r="L444" i="1" s="1"/>
  <c r="K348" i="1"/>
  <c r="O393" i="1"/>
  <c r="M348" i="1"/>
  <c r="O441" i="1"/>
  <c r="O444" i="1" s="1"/>
  <c r="O348" i="1"/>
  <c r="C363" i="1"/>
  <c r="M378" i="1"/>
  <c r="M441" i="1"/>
  <c r="M444" i="1" s="1"/>
  <c r="H460" i="1"/>
  <c r="H462" i="1" s="1"/>
  <c r="N393" i="1"/>
  <c r="O408" i="1"/>
  <c r="D423" i="1"/>
  <c r="E423" i="1"/>
  <c r="K460" i="1"/>
  <c r="K462" i="1" s="1"/>
  <c r="H423" i="1"/>
  <c r="I423" i="1"/>
  <c r="J423" i="1"/>
  <c r="I444" i="1"/>
  <c r="N408" i="1"/>
  <c r="G460" i="1"/>
  <c r="G462" i="1" s="1"/>
  <c r="F423" i="1"/>
  <c r="I460" i="1"/>
  <c r="I462" i="1" s="1"/>
  <c r="G423" i="1"/>
  <c r="L460" i="1"/>
  <c r="L462" i="1" s="1"/>
  <c r="M460" i="1"/>
  <c r="M462" i="1" s="1"/>
  <c r="K423" i="1"/>
  <c r="N460" i="1"/>
  <c r="N462" i="1" s="1"/>
  <c r="L423" i="1"/>
  <c r="C441" i="1"/>
  <c r="C444" i="1" s="1"/>
  <c r="O460" i="1"/>
  <c r="O462" i="1" s="1"/>
  <c r="D408" i="1"/>
  <c r="D441" i="1"/>
  <c r="D444" i="1" s="1"/>
  <c r="F444" i="1"/>
  <c r="N423" i="1"/>
  <c r="E441" i="1"/>
  <c r="E444" i="1" s="1"/>
</calcChain>
</file>

<file path=xl/sharedStrings.xml><?xml version="1.0" encoding="utf-8"?>
<sst xmlns="http://schemas.openxmlformats.org/spreadsheetml/2006/main" count="373" uniqueCount="49">
  <si>
    <t>Incentive Plant-Reserve</t>
  </si>
  <si>
    <t>Tehachapi - Plant-In-Service</t>
  </si>
  <si>
    <t>Transmission</t>
  </si>
  <si>
    <t>TRTP</t>
  </si>
  <si>
    <t>Total T</t>
  </si>
  <si>
    <t>Tehachapi - Accumulated Depreciation</t>
  </si>
  <si>
    <t>Rancho Vista - Plant-In-Service</t>
  </si>
  <si>
    <t>Rancho Vista</t>
  </si>
  <si>
    <t>Rancho Vista - Accumulated Depreciation</t>
  </si>
  <si>
    <t>Devers Colorado River - Plant-In-Service</t>
  </si>
  <si>
    <t>DCR</t>
  </si>
  <si>
    <t>Devers Colorado River - Accumulated Depreciation</t>
  </si>
  <si>
    <t>Red Bluff - Plant-In-Service</t>
  </si>
  <si>
    <t>Red Bluff</t>
  </si>
  <si>
    <t>Red Bluff - Accumulated Depreciation</t>
  </si>
  <si>
    <t>Whirlwind - Plant-In-Service</t>
  </si>
  <si>
    <t>Whirlwind</t>
  </si>
  <si>
    <t>Whirlwind - Accumulated Depreciation</t>
  </si>
  <si>
    <t>El Dorado-Ivanpah - Plant-In-Service</t>
  </si>
  <si>
    <t>Dorado</t>
  </si>
  <si>
    <t>El Dorado-Ivanpah - Accumulated Depreciation</t>
  </si>
  <si>
    <t>Colorado River Substation - Plant-In-Service</t>
  </si>
  <si>
    <t>CRS</t>
  </si>
  <si>
    <t>Colorado River Substation - Accumulated Depreciation</t>
  </si>
  <si>
    <t>Lugo-Pisgah - Plant-In-Service</t>
  </si>
  <si>
    <t>Lugo</t>
  </si>
  <si>
    <t>Lugo-Pisgah - Accumulated Depreciation</t>
  </si>
  <si>
    <t>West of Devers - Plant-In-Service</t>
  </si>
  <si>
    <t>West of Devers</t>
  </si>
  <si>
    <t>West of Devers - Accumulated Depreciation</t>
  </si>
  <si>
    <t>Calcite - Plant-In-Service</t>
  </si>
  <si>
    <t>Calcite</t>
  </si>
  <si>
    <t>Calcite - Accumulated Depreciation</t>
  </si>
  <si>
    <t>Mesa - Plant-In-Service</t>
  </si>
  <si>
    <t>Mesa</t>
  </si>
  <si>
    <t>Mesa - Accumulated Depreciation</t>
  </si>
  <si>
    <t>Alberhill - Plant-In-Service</t>
  </si>
  <si>
    <t>Alberhill</t>
  </si>
  <si>
    <t>Alberhill - Accumulated Depreciation</t>
  </si>
  <si>
    <t>Eldorado-Lugo-Mohave - Plant-In-Service</t>
  </si>
  <si>
    <t>Eldorado-Lugo-Mohave</t>
  </si>
  <si>
    <t>Eldorado-Lugo-Mohave - Accumulated Depreciation</t>
  </si>
  <si>
    <t>RTRP - Plant-In-Service</t>
  </si>
  <si>
    <t>RTRP</t>
  </si>
  <si>
    <t>RTRP - Accumulated Depreciation</t>
  </si>
  <si>
    <t>Total Incentive Projects - Plant-In-Service</t>
  </si>
  <si>
    <t>Total Incentive Projects - Accumulated Depreciation</t>
  </si>
  <si>
    <t>Southern California Edison Company</t>
  </si>
  <si>
    <t>FERC Formula Workpaper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</si>
</sst>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rgb="FF9933FF"/>
      <name val="Aptos Narrow"/>
      <family val="2"/>
      <scheme val="minor"/>
    </font>
    <font>
      <b/>
      <sz val="11"/>
      <color rgb="FF9933FF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name val="Aptos Narrow"/>
      <family val="2"/>
      <scheme val="minor"/>
    </font>
    <font>
      <b/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rgb="FFB2B2B2"/>
      </left>
      <right style="thin">
        <color theme="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36">
    <xf numFmtId="0" fontId="0" fillId="0" borderId="0" xfId="0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0" fillId="0" borderId="2" xfId="1" applyNumberFormat="1" applyFont="1" applyBorder="1"/>
    <xf numFmtId="165" fontId="0" fillId="0" borderId="0" xfId="1" applyNumberFormat="1" applyFont="1" applyBorder="1"/>
    <xf numFmtId="165" fontId="2" fillId="0" borderId="0" xfId="1" applyNumberFormat="1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165" fontId="4" fillId="0" borderId="0" xfId="1" applyNumberFormat="1" applyFont="1" applyBorder="1"/>
    <xf numFmtId="165" fontId="0" fillId="0" borderId="0" xfId="1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6" xfId="0" applyBorder="1"/>
    <xf numFmtId="0" fontId="0" fillId="0" borderId="8" xfId="0" applyBorder="1"/>
    <xf numFmtId="0" fontId="0" fillId="0" borderId="5" xfId="0" applyBorder="1"/>
    <xf numFmtId="0" fontId="0" fillId="3" borderId="5" xfId="0" applyFill="1" applyBorder="1"/>
    <xf numFmtId="0" fontId="0" fillId="3" borderId="10" xfId="0" applyFill="1" applyBorder="1"/>
    <xf numFmtId="0" fontId="0" fillId="0" borderId="10" xfId="0" applyBorder="1"/>
    <xf numFmtId="0" fontId="0" fillId="0" borderId="7" xfId="0" applyBorder="1"/>
    <xf numFmtId="0" fontId="0" fillId="0" borderId="9" xfId="0" applyBorder="1"/>
    <xf numFmtId="0" fontId="0" fillId="0" borderId="13" xfId="0" applyBorder="1"/>
    <xf numFmtId="0" fontId="2" fillId="0" borderId="0" xfId="0" applyFont="1"/>
    <xf numFmtId="165" fontId="7" fillId="0" borderId="1" xfId="2" applyNumberFormat="1" applyFont="1" applyFill="1"/>
    <xf numFmtId="165" fontId="7" fillId="0" borderId="2" xfId="1" applyNumberFormat="1" applyFont="1" applyFill="1" applyBorder="1"/>
    <xf numFmtId="165" fontId="7" fillId="0" borderId="11" xfId="2" applyNumberFormat="1" applyFont="1" applyFill="1" applyBorder="1"/>
    <xf numFmtId="165" fontId="7" fillId="0" borderId="12" xfId="2" applyNumberFormat="1" applyFont="1" applyFill="1" applyBorder="1"/>
    <xf numFmtId="165" fontId="7" fillId="0" borderId="3" xfId="2" applyNumberFormat="1" applyFont="1" applyFill="1" applyBorder="1"/>
    <xf numFmtId="165" fontId="7" fillId="0" borderId="5" xfId="2" applyNumberFormat="1" applyFont="1" applyFill="1" applyBorder="1"/>
    <xf numFmtId="165" fontId="7" fillId="0" borderId="9" xfId="2" applyNumberFormat="1" applyFont="1" applyFill="1" applyBorder="1"/>
    <xf numFmtId="165" fontId="7" fillId="0" borderId="4" xfId="2" applyNumberFormat="1" applyFont="1" applyFill="1" applyBorder="1"/>
    <xf numFmtId="165" fontId="7" fillId="0" borderId="0" xfId="1" applyNumberFormat="1" applyFont="1" applyFill="1"/>
    <xf numFmtId="37" fontId="7" fillId="0" borderId="0" xfId="0" applyNumberFormat="1" applyFont="1"/>
  </cellXfs>
  <cellStyles count="3">
    <cellStyle name="Comma" xfId="1" builtinId="3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8EDFA-ADAE-4C3D-9C13-71C8E3B51068}">
  <sheetPr>
    <pageSetUpPr fitToPage="1"/>
  </sheetPr>
  <dimension ref="A1:P466"/>
  <sheetViews>
    <sheetView tabSelected="1" topLeftCell="B1" zoomScale="85" zoomScaleNormal="85" workbookViewId="0">
      <selection activeCell="B1" sqref="B1"/>
    </sheetView>
  </sheetViews>
  <sheetFormatPr defaultRowHeight="14.5" x14ac:dyDescent="0.35"/>
  <cols>
    <col min="1" max="1" width="15.7265625" hidden="1" customWidth="1"/>
    <col min="2" max="2" width="51.26953125" customWidth="1"/>
    <col min="3" max="15" width="16.26953125" bestFit="1" customWidth="1" collapsed="1"/>
    <col min="16" max="16" width="4.1796875" customWidth="1"/>
  </cols>
  <sheetData>
    <row r="1" spans="1:15" x14ac:dyDescent="0.35">
      <c r="B1" s="25" t="s">
        <v>47</v>
      </c>
    </row>
    <row r="2" spans="1:15" x14ac:dyDescent="0.35">
      <c r="B2" s="25" t="s">
        <v>48</v>
      </c>
    </row>
    <row r="3" spans="1:15" x14ac:dyDescent="0.35">
      <c r="B3" s="25" t="s">
        <v>0</v>
      </c>
    </row>
    <row r="5" spans="1:15" ht="16" x14ac:dyDescent="0.4">
      <c r="B5" s="1" t="s">
        <v>1</v>
      </c>
    </row>
    <row r="6" spans="1:15" x14ac:dyDescent="0.35">
      <c r="C6" s="2">
        <v>45261</v>
      </c>
      <c r="D6" s="2">
        <f t="shared" ref="D6:L6" si="0">EOMONTH(C6,0)+1</f>
        <v>45292</v>
      </c>
      <c r="E6" s="2">
        <f t="shared" si="0"/>
        <v>45323</v>
      </c>
      <c r="F6" s="2">
        <f t="shared" si="0"/>
        <v>45352</v>
      </c>
      <c r="G6" s="2">
        <f t="shared" si="0"/>
        <v>45383</v>
      </c>
      <c r="H6" s="2">
        <f t="shared" si="0"/>
        <v>45413</v>
      </c>
      <c r="I6" s="2">
        <f t="shared" si="0"/>
        <v>45444</v>
      </c>
      <c r="J6" s="2">
        <f t="shared" si="0"/>
        <v>45474</v>
      </c>
      <c r="K6" s="2">
        <f t="shared" si="0"/>
        <v>45505</v>
      </c>
      <c r="L6" s="2">
        <f t="shared" si="0"/>
        <v>45536</v>
      </c>
      <c r="M6" s="2">
        <f t="shared" ref="M6:O6" si="1">EOMONTH(L6,0)+1</f>
        <v>45566</v>
      </c>
      <c r="N6" s="2">
        <f t="shared" si="1"/>
        <v>45597</v>
      </c>
      <c r="O6" s="2">
        <f t="shared" si="1"/>
        <v>45627</v>
      </c>
    </row>
    <row r="7" spans="1:15" x14ac:dyDescent="0.35">
      <c r="B7" s="3" t="s">
        <v>2</v>
      </c>
    </row>
    <row r="8" spans="1:15" x14ac:dyDescent="0.35">
      <c r="A8" t="s">
        <v>3</v>
      </c>
      <c r="B8">
        <v>350.1</v>
      </c>
      <c r="C8" s="26">
        <v>17709783.419999991</v>
      </c>
      <c r="D8" s="26">
        <v>17709783.419999991</v>
      </c>
      <c r="E8" s="26">
        <v>17710416.04999999</v>
      </c>
      <c r="F8" s="26">
        <v>17711314.139999989</v>
      </c>
      <c r="G8" s="26">
        <v>17711506.149999991</v>
      </c>
      <c r="H8" s="26">
        <v>17711590.539999992</v>
      </c>
      <c r="I8" s="26">
        <v>17711590.539999992</v>
      </c>
      <c r="J8" s="26">
        <v>17711882.59999999</v>
      </c>
      <c r="K8" s="26">
        <v>17711962.879999992</v>
      </c>
      <c r="L8" s="26">
        <v>17712831.089999992</v>
      </c>
      <c r="M8" s="26">
        <v>17712784.549999993</v>
      </c>
      <c r="N8" s="26">
        <v>17719481.019999992</v>
      </c>
      <c r="O8" s="26">
        <v>17719707.539999992</v>
      </c>
    </row>
    <row r="9" spans="1:15" x14ac:dyDescent="0.35">
      <c r="A9" t="s">
        <v>3</v>
      </c>
      <c r="B9">
        <v>350.2</v>
      </c>
      <c r="C9" s="26">
        <v>91413610.279999986</v>
      </c>
      <c r="D9" s="26">
        <v>91413610.279999986</v>
      </c>
      <c r="E9" s="26">
        <v>91413610.279999986</v>
      </c>
      <c r="F9" s="26">
        <v>91413643.999999985</v>
      </c>
      <c r="G9" s="26">
        <v>91413693.659999982</v>
      </c>
      <c r="H9" s="26">
        <v>91413706.539999977</v>
      </c>
      <c r="I9" s="26">
        <v>91413706.539999977</v>
      </c>
      <c r="J9" s="26">
        <v>91413706.539999977</v>
      </c>
      <c r="K9" s="26">
        <v>91413722.099999979</v>
      </c>
      <c r="L9" s="26">
        <v>91413727.199999973</v>
      </c>
      <c r="M9" s="26">
        <v>91413773.73999998</v>
      </c>
      <c r="N9" s="26">
        <v>91413773.73999998</v>
      </c>
      <c r="O9" s="26">
        <v>91414130.62999998</v>
      </c>
    </row>
    <row r="10" spans="1:15" x14ac:dyDescent="0.35">
      <c r="A10" t="s">
        <v>3</v>
      </c>
      <c r="B10">
        <v>352</v>
      </c>
      <c r="C10" s="26">
        <v>114650506.60285637</v>
      </c>
      <c r="D10" s="26">
        <v>114650506.60285637</v>
      </c>
      <c r="E10" s="26">
        <v>114650506.60285637</v>
      </c>
      <c r="F10" s="26">
        <v>114650506.60285637</v>
      </c>
      <c r="G10" s="26">
        <v>114650506.60285637</v>
      </c>
      <c r="H10" s="26">
        <v>114650506.60285637</v>
      </c>
      <c r="I10" s="26">
        <v>114650506.60285637</v>
      </c>
      <c r="J10" s="26">
        <v>114650506.60285637</v>
      </c>
      <c r="K10" s="26">
        <v>114650506.60285637</v>
      </c>
      <c r="L10" s="26">
        <v>114650506.60285637</v>
      </c>
      <c r="M10" s="26">
        <v>114650506.60285637</v>
      </c>
      <c r="N10" s="26">
        <v>114650506.60285637</v>
      </c>
      <c r="O10" s="26">
        <v>114650506.60285637</v>
      </c>
    </row>
    <row r="11" spans="1:15" x14ac:dyDescent="0.35">
      <c r="A11" t="s">
        <v>3</v>
      </c>
      <c r="B11">
        <v>353</v>
      </c>
      <c r="C11" s="26">
        <v>570040568.48474336</v>
      </c>
      <c r="D11" s="26">
        <v>570040568.48474336</v>
      </c>
      <c r="E11" s="26">
        <v>570040568.48474336</v>
      </c>
      <c r="F11" s="26">
        <v>570040568.48474336</v>
      </c>
      <c r="G11" s="26">
        <v>570040568.48474336</v>
      </c>
      <c r="H11" s="26">
        <v>570040568.48474336</v>
      </c>
      <c r="I11" s="26">
        <v>570040568.48474336</v>
      </c>
      <c r="J11" s="26">
        <v>570040568.48474336</v>
      </c>
      <c r="K11" s="26">
        <v>570040568.48474336</v>
      </c>
      <c r="L11" s="26">
        <v>570040568.48474336</v>
      </c>
      <c r="M11" s="26">
        <v>570040568.48474336</v>
      </c>
      <c r="N11" s="26">
        <v>570040568.48474336</v>
      </c>
      <c r="O11" s="26">
        <v>570040568.48474336</v>
      </c>
    </row>
    <row r="12" spans="1:15" x14ac:dyDescent="0.35">
      <c r="A12" t="s">
        <v>3</v>
      </c>
      <c r="B12">
        <v>354</v>
      </c>
      <c r="C12" s="26">
        <v>1194700766.6018264</v>
      </c>
      <c r="D12" s="26">
        <v>1194700766.6018264</v>
      </c>
      <c r="E12" s="26">
        <v>1194700766.6018264</v>
      </c>
      <c r="F12" s="26">
        <v>1194700766.6018264</v>
      </c>
      <c r="G12" s="26">
        <v>1194700766.6018264</v>
      </c>
      <c r="H12" s="26">
        <v>1194700766.6018264</v>
      </c>
      <c r="I12" s="26">
        <v>1194700766.6018264</v>
      </c>
      <c r="J12" s="26">
        <v>1194700766.6018264</v>
      </c>
      <c r="K12" s="26">
        <v>1194700766.6018264</v>
      </c>
      <c r="L12" s="26">
        <v>1194700766.6018264</v>
      </c>
      <c r="M12" s="26">
        <v>1194700766.6018264</v>
      </c>
      <c r="N12" s="26">
        <v>1194700766.6018264</v>
      </c>
      <c r="O12" s="26">
        <v>1194700766.6018264</v>
      </c>
    </row>
    <row r="13" spans="1:15" x14ac:dyDescent="0.35">
      <c r="A13" t="s">
        <v>3</v>
      </c>
      <c r="B13">
        <v>355</v>
      </c>
      <c r="C13" s="26">
        <v>159289155.98000008</v>
      </c>
      <c r="D13" s="26">
        <v>159289155.98000008</v>
      </c>
      <c r="E13" s="26">
        <v>159289155.98000008</v>
      </c>
      <c r="F13" s="26">
        <v>159289155.98000008</v>
      </c>
      <c r="G13" s="26">
        <v>159289155.98000008</v>
      </c>
      <c r="H13" s="26">
        <v>159289155.98000008</v>
      </c>
      <c r="I13" s="26">
        <v>159289155.98000008</v>
      </c>
      <c r="J13" s="26">
        <v>159289155.98000008</v>
      </c>
      <c r="K13" s="26">
        <v>159289155.98000008</v>
      </c>
      <c r="L13" s="26">
        <v>159289155.98000008</v>
      </c>
      <c r="M13" s="26">
        <v>159289155.98000008</v>
      </c>
      <c r="N13" s="26">
        <v>159289155.98000008</v>
      </c>
      <c r="O13" s="26">
        <v>159289155.98000008</v>
      </c>
    </row>
    <row r="14" spans="1:15" x14ac:dyDescent="0.35">
      <c r="A14" t="s">
        <v>3</v>
      </c>
      <c r="B14">
        <v>356</v>
      </c>
      <c r="C14" s="26">
        <v>495098455.24719685</v>
      </c>
      <c r="D14" s="26">
        <v>495098455.24719685</v>
      </c>
      <c r="E14" s="26">
        <v>495098455.24719685</v>
      </c>
      <c r="F14" s="26">
        <v>495098455.24719685</v>
      </c>
      <c r="G14" s="26">
        <v>495098455.24719685</v>
      </c>
      <c r="H14" s="26">
        <v>495098455.24719685</v>
      </c>
      <c r="I14" s="26">
        <v>495098455.24719685</v>
      </c>
      <c r="J14" s="26">
        <v>495098455.24719685</v>
      </c>
      <c r="K14" s="26">
        <v>495098455.24719685</v>
      </c>
      <c r="L14" s="26">
        <v>495098455.24719685</v>
      </c>
      <c r="M14" s="26">
        <v>495098455.24719685</v>
      </c>
      <c r="N14" s="26">
        <v>495098455.24719685</v>
      </c>
      <c r="O14" s="26">
        <v>495098455.24719685</v>
      </c>
    </row>
    <row r="15" spans="1:15" x14ac:dyDescent="0.35">
      <c r="A15" t="s">
        <v>3</v>
      </c>
      <c r="B15">
        <v>357</v>
      </c>
      <c r="C15" s="26">
        <v>215105175.0500001</v>
      </c>
      <c r="D15" s="26">
        <v>215105175.0500001</v>
      </c>
      <c r="E15" s="26">
        <v>215105175.0500001</v>
      </c>
      <c r="F15" s="26">
        <v>215105175.0500001</v>
      </c>
      <c r="G15" s="26">
        <v>215105175.0500001</v>
      </c>
      <c r="H15" s="26">
        <v>215105175.0500001</v>
      </c>
      <c r="I15" s="26">
        <v>215105175.0500001</v>
      </c>
      <c r="J15" s="26">
        <v>215105175.0500001</v>
      </c>
      <c r="K15" s="26">
        <v>215105175.0500001</v>
      </c>
      <c r="L15" s="26">
        <v>215105175.0500001</v>
      </c>
      <c r="M15" s="26">
        <v>215105175.0500001</v>
      </c>
      <c r="N15" s="26">
        <v>215105175.0500001</v>
      </c>
      <c r="O15" s="26">
        <v>215105175.0500001</v>
      </c>
    </row>
    <row r="16" spans="1:15" x14ac:dyDescent="0.35">
      <c r="A16" t="s">
        <v>3</v>
      </c>
      <c r="B16">
        <v>358</v>
      </c>
      <c r="C16" s="26">
        <v>57166296.429999992</v>
      </c>
      <c r="D16" s="26">
        <v>57166296.429999992</v>
      </c>
      <c r="E16" s="26">
        <v>57166296.429999992</v>
      </c>
      <c r="F16" s="26">
        <v>57166296.429999992</v>
      </c>
      <c r="G16" s="26">
        <v>57166296.429999992</v>
      </c>
      <c r="H16" s="26">
        <v>57166296.429999992</v>
      </c>
      <c r="I16" s="26">
        <v>57166296.429999992</v>
      </c>
      <c r="J16" s="26">
        <v>57166296.429999992</v>
      </c>
      <c r="K16" s="26">
        <v>57166296.429999992</v>
      </c>
      <c r="L16" s="26">
        <v>57166296.429999992</v>
      </c>
      <c r="M16" s="26">
        <v>57166296.429999992</v>
      </c>
      <c r="N16" s="26">
        <v>57166296.429999992</v>
      </c>
      <c r="O16" s="26">
        <v>57166296.429999992</v>
      </c>
    </row>
    <row r="17" spans="1:15" x14ac:dyDescent="0.35">
      <c r="A17" t="s">
        <v>3</v>
      </c>
      <c r="B17">
        <v>359</v>
      </c>
      <c r="C17" s="26">
        <v>147420440.76059183</v>
      </c>
      <c r="D17" s="26">
        <v>147420440.76059183</v>
      </c>
      <c r="E17" s="26">
        <v>147420440.76059183</v>
      </c>
      <c r="F17" s="26">
        <v>147420440.76059183</v>
      </c>
      <c r="G17" s="26">
        <v>147420440.76059183</v>
      </c>
      <c r="H17" s="26">
        <v>147420440.76059183</v>
      </c>
      <c r="I17" s="26">
        <v>147420440.76059183</v>
      </c>
      <c r="J17" s="26">
        <v>147420440.76059183</v>
      </c>
      <c r="K17" s="26">
        <v>147420440.76059183</v>
      </c>
      <c r="L17" s="26">
        <v>147420440.76059183</v>
      </c>
      <c r="M17" s="26">
        <v>147420440.76059183</v>
      </c>
      <c r="N17" s="26">
        <v>147420440.76059183</v>
      </c>
      <c r="O17" s="26">
        <v>147420440.76059183</v>
      </c>
    </row>
    <row r="18" spans="1:15" ht="15" thickBot="1" x14ac:dyDescent="0.4">
      <c r="B18" s="3" t="s">
        <v>4</v>
      </c>
      <c r="C18" s="4">
        <f t="shared" ref="C18:O18" si="2">SUM(C8:C17)</f>
        <v>3062594758.8572149</v>
      </c>
      <c r="D18" s="4">
        <f t="shared" si="2"/>
        <v>3062594758.8572149</v>
      </c>
      <c r="E18" s="4">
        <f t="shared" si="2"/>
        <v>3062595391.487215</v>
      </c>
      <c r="F18" s="4">
        <f t="shared" si="2"/>
        <v>3062596323.297215</v>
      </c>
      <c r="G18" s="4">
        <f t="shared" si="2"/>
        <v>3062596564.9672151</v>
      </c>
      <c r="H18" s="4">
        <f t="shared" si="2"/>
        <v>3062596662.237215</v>
      </c>
      <c r="I18" s="4">
        <f t="shared" si="2"/>
        <v>3062596662.237215</v>
      </c>
      <c r="J18" s="4">
        <f t="shared" si="2"/>
        <v>3062596954.297215</v>
      </c>
      <c r="K18" s="4">
        <f t="shared" si="2"/>
        <v>3062597050.1372151</v>
      </c>
      <c r="L18" s="4">
        <f t="shared" si="2"/>
        <v>3062597923.4472151</v>
      </c>
      <c r="M18" s="4">
        <f t="shared" si="2"/>
        <v>3062597923.4472151</v>
      </c>
      <c r="N18" s="4">
        <f t="shared" si="2"/>
        <v>3062604619.9172149</v>
      </c>
      <c r="O18" s="4">
        <f t="shared" si="2"/>
        <v>3062605203.3272147</v>
      </c>
    </row>
    <row r="19" spans="1:15" ht="15" thickTop="1" x14ac:dyDescent="0.35">
      <c r="B19" s="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ht="16" x14ac:dyDescent="0.4">
      <c r="B20" s="1" t="s">
        <v>5</v>
      </c>
    </row>
    <row r="21" spans="1:15" x14ac:dyDescent="0.35">
      <c r="C21" s="2">
        <v>45261</v>
      </c>
      <c r="D21" s="2">
        <f t="shared" ref="D21:L21" si="3">EOMONTH(C21,0)+1</f>
        <v>45292</v>
      </c>
      <c r="E21" s="2">
        <f t="shared" si="3"/>
        <v>45323</v>
      </c>
      <c r="F21" s="2">
        <f t="shared" si="3"/>
        <v>45352</v>
      </c>
      <c r="G21" s="2">
        <f t="shared" si="3"/>
        <v>45383</v>
      </c>
      <c r="H21" s="2">
        <f t="shared" si="3"/>
        <v>45413</v>
      </c>
      <c r="I21" s="2">
        <f t="shared" si="3"/>
        <v>45444</v>
      </c>
      <c r="J21" s="2">
        <f t="shared" si="3"/>
        <v>45474</v>
      </c>
      <c r="K21" s="2">
        <f t="shared" si="3"/>
        <v>45505</v>
      </c>
      <c r="L21" s="2">
        <f t="shared" si="3"/>
        <v>45536</v>
      </c>
      <c r="M21" s="2">
        <f t="shared" ref="M21:O21" si="4">EOMONTH(L21,0)+1</f>
        <v>45566</v>
      </c>
      <c r="N21" s="2">
        <f t="shared" si="4"/>
        <v>45597</v>
      </c>
      <c r="O21" s="2">
        <f t="shared" si="4"/>
        <v>45627</v>
      </c>
    </row>
    <row r="22" spans="1:15" x14ac:dyDescent="0.35">
      <c r="B22" s="3" t="s">
        <v>2</v>
      </c>
    </row>
    <row r="23" spans="1:15" x14ac:dyDescent="0.35">
      <c r="A23" t="s">
        <v>3</v>
      </c>
      <c r="B23">
        <v>350.1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</row>
    <row r="24" spans="1:15" x14ac:dyDescent="0.35">
      <c r="A24" t="s">
        <v>3</v>
      </c>
      <c r="B24">
        <v>350.2</v>
      </c>
      <c r="C24" s="26">
        <v>17259999.288019165</v>
      </c>
      <c r="D24" s="26">
        <v>17386454.782239832</v>
      </c>
      <c r="E24" s="26">
        <v>17512910.276460499</v>
      </c>
      <c r="F24" s="26">
        <v>17639365.770681165</v>
      </c>
      <c r="G24" s="26">
        <v>17765821.311547831</v>
      </c>
      <c r="H24" s="26">
        <v>17892276.921110831</v>
      </c>
      <c r="I24" s="26">
        <v>18018732.548491165</v>
      </c>
      <c r="J24" s="26">
        <v>18145188.175871499</v>
      </c>
      <c r="K24" s="26">
        <v>18271643.803251833</v>
      </c>
      <c r="L24" s="26">
        <v>18398099.452156834</v>
      </c>
      <c r="M24" s="26">
        <v>18524555.108116835</v>
      </c>
      <c r="N24" s="26">
        <v>18651010.828457169</v>
      </c>
      <c r="O24" s="26">
        <v>18777466.548797503</v>
      </c>
    </row>
    <row r="25" spans="1:15" x14ac:dyDescent="0.35">
      <c r="A25" t="s">
        <v>3</v>
      </c>
      <c r="B25">
        <v>352</v>
      </c>
      <c r="C25" s="26">
        <v>29904694.607656676</v>
      </c>
      <c r="D25" s="26">
        <v>30150237.775964461</v>
      </c>
      <c r="E25" s="26">
        <v>30395780.944272242</v>
      </c>
      <c r="F25" s="26">
        <v>30641324.112580024</v>
      </c>
      <c r="G25" s="26">
        <v>30886867.280887809</v>
      </c>
      <c r="H25" s="26">
        <v>31132410.449195594</v>
      </c>
      <c r="I25" s="26">
        <v>31377953.617503375</v>
      </c>
      <c r="J25" s="26">
        <v>31623496.785811156</v>
      </c>
      <c r="K25" s="26">
        <v>31869039.954118941</v>
      </c>
      <c r="L25" s="26">
        <v>32114583.122426726</v>
      </c>
      <c r="M25" s="26">
        <v>32360126.290734507</v>
      </c>
      <c r="N25" s="26">
        <v>32605669.459042288</v>
      </c>
      <c r="O25" s="26">
        <v>32851212.627350073</v>
      </c>
    </row>
    <row r="26" spans="1:15" x14ac:dyDescent="0.35">
      <c r="A26" t="s">
        <v>3</v>
      </c>
      <c r="B26">
        <v>353</v>
      </c>
      <c r="C26" s="26">
        <v>157609134.35154316</v>
      </c>
      <c r="D26" s="26">
        <v>158782467.85500759</v>
      </c>
      <c r="E26" s="26">
        <v>159955801.35847202</v>
      </c>
      <c r="F26" s="26">
        <v>161129134.86193645</v>
      </c>
      <c r="G26" s="26">
        <v>162302468.36540088</v>
      </c>
      <c r="H26" s="26">
        <v>163475801.86886531</v>
      </c>
      <c r="I26" s="26">
        <v>164649135.37232977</v>
      </c>
      <c r="J26" s="26">
        <v>165822468.8757942</v>
      </c>
      <c r="K26" s="26">
        <v>166995802.37925863</v>
      </c>
      <c r="L26" s="26">
        <v>168169135.88272306</v>
      </c>
      <c r="M26" s="26">
        <v>169342469.38618749</v>
      </c>
      <c r="N26" s="26">
        <v>170515802.88965192</v>
      </c>
      <c r="O26" s="26">
        <v>171689136.39311635</v>
      </c>
    </row>
    <row r="27" spans="1:15" x14ac:dyDescent="0.35">
      <c r="A27" t="s">
        <v>3</v>
      </c>
      <c r="B27">
        <v>354</v>
      </c>
      <c r="C27" s="26">
        <v>297390367.29941857</v>
      </c>
      <c r="D27" s="26">
        <v>299819592.19150901</v>
      </c>
      <c r="E27" s="26">
        <v>302248817.08359933</v>
      </c>
      <c r="F27" s="26">
        <v>304678041.97568977</v>
      </c>
      <c r="G27" s="26">
        <v>307107266.86778009</v>
      </c>
      <c r="H27" s="26">
        <v>309536491.75987053</v>
      </c>
      <c r="I27" s="26">
        <v>311965716.65196085</v>
      </c>
      <c r="J27" s="26">
        <v>314394941.54405129</v>
      </c>
      <c r="K27" s="26">
        <v>316824166.43614161</v>
      </c>
      <c r="L27" s="26">
        <v>319253391.32823205</v>
      </c>
      <c r="M27" s="26">
        <v>321682616.22032237</v>
      </c>
      <c r="N27" s="26">
        <v>324111841.11241281</v>
      </c>
      <c r="O27" s="26">
        <v>326541066.00450313</v>
      </c>
    </row>
    <row r="28" spans="1:15" x14ac:dyDescent="0.35">
      <c r="A28" t="s">
        <v>3</v>
      </c>
      <c r="B28">
        <v>355</v>
      </c>
      <c r="C28" s="26">
        <v>56473334.764674067</v>
      </c>
      <c r="D28" s="26">
        <v>56960494.100046232</v>
      </c>
      <c r="E28" s="26">
        <v>57447653.435418397</v>
      </c>
      <c r="F28" s="26">
        <v>57934812.770790562</v>
      </c>
      <c r="G28" s="26">
        <v>58421972.106162727</v>
      </c>
      <c r="H28" s="26">
        <v>58909131.441534892</v>
      </c>
      <c r="I28" s="26">
        <v>59396290.776907057</v>
      </c>
      <c r="J28" s="26">
        <v>59883450.112279221</v>
      </c>
      <c r="K28" s="26">
        <v>60370609.447651386</v>
      </c>
      <c r="L28" s="26">
        <v>60857768.783023551</v>
      </c>
      <c r="M28" s="26">
        <v>61344928.118395716</v>
      </c>
      <c r="N28" s="26">
        <v>61832087.453767881</v>
      </c>
      <c r="O28" s="26">
        <v>62319246.789140046</v>
      </c>
    </row>
    <row r="29" spans="1:15" x14ac:dyDescent="0.35">
      <c r="A29" t="s">
        <v>3</v>
      </c>
      <c r="B29">
        <v>356</v>
      </c>
      <c r="C29" s="26">
        <v>150945723.87532583</v>
      </c>
      <c r="D29" s="26">
        <v>152204099.11574578</v>
      </c>
      <c r="E29" s="26">
        <v>153462474.35616574</v>
      </c>
      <c r="F29" s="26">
        <v>154720849.59658569</v>
      </c>
      <c r="G29" s="26">
        <v>155979224.83700565</v>
      </c>
      <c r="H29" s="26">
        <v>157237600.0774256</v>
      </c>
      <c r="I29" s="26">
        <v>158495975.31784555</v>
      </c>
      <c r="J29" s="26">
        <v>159754350.55826551</v>
      </c>
      <c r="K29" s="26">
        <v>161012725.79868546</v>
      </c>
      <c r="L29" s="26">
        <v>162271101.03910542</v>
      </c>
      <c r="M29" s="26">
        <v>163529476.27952537</v>
      </c>
      <c r="N29" s="26">
        <v>164787851.51994532</v>
      </c>
      <c r="O29" s="26">
        <v>166046226.76036528</v>
      </c>
    </row>
    <row r="30" spans="1:15" x14ac:dyDescent="0.35">
      <c r="A30" t="s">
        <v>3</v>
      </c>
      <c r="B30">
        <v>357</v>
      </c>
      <c r="C30" s="26">
        <v>24490581.179212548</v>
      </c>
      <c r="D30" s="26">
        <v>24786350.7949063</v>
      </c>
      <c r="E30" s="26">
        <v>25082120.410600051</v>
      </c>
      <c r="F30" s="26">
        <v>25377890.026293803</v>
      </c>
      <c r="G30" s="26">
        <v>25673659.641987555</v>
      </c>
      <c r="H30" s="26">
        <v>25969429.257681306</v>
      </c>
      <c r="I30" s="26">
        <v>26265198.873375058</v>
      </c>
      <c r="J30" s="26">
        <v>26560968.48906881</v>
      </c>
      <c r="K30" s="26">
        <v>26856738.104762562</v>
      </c>
      <c r="L30" s="26">
        <v>27152507.720456313</v>
      </c>
      <c r="M30" s="26">
        <v>27448277.336150065</v>
      </c>
      <c r="N30" s="26">
        <v>27744046.951843817</v>
      </c>
      <c r="O30" s="26">
        <v>28039816.567537569</v>
      </c>
    </row>
    <row r="31" spans="1:15" x14ac:dyDescent="0.35">
      <c r="A31" t="s">
        <v>3</v>
      </c>
      <c r="B31">
        <v>358</v>
      </c>
      <c r="C31" s="26">
        <v>19869423.22910776</v>
      </c>
      <c r="D31" s="26">
        <v>20053784.535094511</v>
      </c>
      <c r="E31" s="26">
        <v>20238145.841081262</v>
      </c>
      <c r="F31" s="26">
        <v>20422507.147068009</v>
      </c>
      <c r="G31" s="26">
        <v>20606868.45305476</v>
      </c>
      <c r="H31" s="26">
        <v>20791229.759041511</v>
      </c>
      <c r="I31" s="26">
        <v>20975591.065028261</v>
      </c>
      <c r="J31" s="26">
        <v>21159952.371015012</v>
      </c>
      <c r="K31" s="26">
        <v>21344313.677001763</v>
      </c>
      <c r="L31" s="26">
        <v>21528674.982988514</v>
      </c>
      <c r="M31" s="26">
        <v>21713036.288975261</v>
      </c>
      <c r="N31" s="26">
        <v>21897397.594962012</v>
      </c>
      <c r="O31" s="26">
        <v>22081758.900948763</v>
      </c>
    </row>
    <row r="32" spans="1:15" x14ac:dyDescent="0.35">
      <c r="A32" t="s">
        <v>3</v>
      </c>
      <c r="B32">
        <v>359</v>
      </c>
      <c r="C32" s="26">
        <v>21461735.728625584</v>
      </c>
      <c r="D32" s="26">
        <v>21653382.301614355</v>
      </c>
      <c r="E32" s="26">
        <v>21845028.874603126</v>
      </c>
      <c r="F32" s="26">
        <v>22036675.447591897</v>
      </c>
      <c r="G32" s="26">
        <v>22228322.020580668</v>
      </c>
      <c r="H32" s="26">
        <v>22419968.593569439</v>
      </c>
      <c r="I32" s="26">
        <v>22611615.16655821</v>
      </c>
      <c r="J32" s="26">
        <v>22803261.739546981</v>
      </c>
      <c r="K32" s="26">
        <v>22994908.312535752</v>
      </c>
      <c r="L32" s="26">
        <v>23186554.885524523</v>
      </c>
      <c r="M32" s="26">
        <v>23378201.458513293</v>
      </c>
      <c r="N32" s="26">
        <v>23569848.031502064</v>
      </c>
      <c r="O32" s="26">
        <v>23761494.604490835</v>
      </c>
    </row>
    <row r="33" spans="1:15" ht="15" thickBot="1" x14ac:dyDescent="0.4">
      <c r="B33" s="3" t="s">
        <v>4</v>
      </c>
      <c r="C33" s="4">
        <f t="shared" ref="C33:O33" si="5">SUM(C23:C32)</f>
        <v>775404994.32358325</v>
      </c>
      <c r="D33" s="4">
        <f t="shared" si="5"/>
        <v>781796863.45212805</v>
      </c>
      <c r="E33" s="4">
        <f t="shared" si="5"/>
        <v>788188732.58067274</v>
      </c>
      <c r="F33" s="4">
        <f t="shared" si="5"/>
        <v>794580601.70921743</v>
      </c>
      <c r="G33" s="4">
        <f t="shared" si="5"/>
        <v>800972470.884408</v>
      </c>
      <c r="H33" s="4">
        <f t="shared" si="5"/>
        <v>807364340.12829494</v>
      </c>
      <c r="I33" s="4">
        <f t="shared" si="5"/>
        <v>813756209.38999939</v>
      </c>
      <c r="J33" s="4">
        <f t="shared" si="5"/>
        <v>820148078.6517036</v>
      </c>
      <c r="K33" s="4">
        <f t="shared" si="5"/>
        <v>826539947.91340792</v>
      </c>
      <c r="L33" s="4">
        <f t="shared" si="5"/>
        <v>832931817.19663703</v>
      </c>
      <c r="M33" s="4">
        <f t="shared" si="5"/>
        <v>839323686.48692083</v>
      </c>
      <c r="N33" s="4">
        <f t="shared" si="5"/>
        <v>845715555.84158516</v>
      </c>
      <c r="O33" s="4">
        <f t="shared" si="5"/>
        <v>852107425.1962496</v>
      </c>
    </row>
    <row r="34" spans="1:15" ht="15" thickTop="1" x14ac:dyDescent="0.35"/>
    <row r="35" spans="1:15" ht="16" x14ac:dyDescent="0.4">
      <c r="B35" s="1" t="s">
        <v>6</v>
      </c>
    </row>
    <row r="36" spans="1:15" x14ac:dyDescent="0.35">
      <c r="C36" s="2">
        <v>45261</v>
      </c>
      <c r="D36" s="2">
        <f t="shared" ref="D36:L36" si="6">EOMONTH(C36,0)+1</f>
        <v>45292</v>
      </c>
      <c r="E36" s="2">
        <f t="shared" si="6"/>
        <v>45323</v>
      </c>
      <c r="F36" s="2">
        <f t="shared" si="6"/>
        <v>45352</v>
      </c>
      <c r="G36" s="2">
        <f t="shared" si="6"/>
        <v>45383</v>
      </c>
      <c r="H36" s="2">
        <f t="shared" si="6"/>
        <v>45413</v>
      </c>
      <c r="I36" s="2">
        <f t="shared" si="6"/>
        <v>45444</v>
      </c>
      <c r="J36" s="2">
        <f t="shared" si="6"/>
        <v>45474</v>
      </c>
      <c r="K36" s="2">
        <f t="shared" si="6"/>
        <v>45505</v>
      </c>
      <c r="L36" s="2">
        <f t="shared" si="6"/>
        <v>45536</v>
      </c>
      <c r="M36" s="2">
        <f t="shared" ref="M36:O36" si="7">EOMONTH(L36,0)+1</f>
        <v>45566</v>
      </c>
      <c r="N36" s="2">
        <f t="shared" si="7"/>
        <v>45597</v>
      </c>
      <c r="O36" s="2">
        <f t="shared" si="7"/>
        <v>45627</v>
      </c>
    </row>
    <row r="37" spans="1:15" x14ac:dyDescent="0.35">
      <c r="B37" s="3" t="s">
        <v>2</v>
      </c>
    </row>
    <row r="38" spans="1:15" x14ac:dyDescent="0.35">
      <c r="A38" t="s">
        <v>7</v>
      </c>
      <c r="B38">
        <v>350.1</v>
      </c>
      <c r="C38" s="26">
        <v>1330344.8500000001</v>
      </c>
      <c r="D38" s="26">
        <v>1330344.8500000001</v>
      </c>
      <c r="E38" s="26">
        <v>1330344.8500000001</v>
      </c>
      <c r="F38" s="26">
        <v>1330344.8500000001</v>
      </c>
      <c r="G38" s="26">
        <v>1330344.8500000001</v>
      </c>
      <c r="H38" s="26">
        <v>1330344.8500000001</v>
      </c>
      <c r="I38" s="26">
        <v>1330344.8500000001</v>
      </c>
      <c r="J38" s="26">
        <v>1330344.8500000001</v>
      </c>
      <c r="K38" s="26">
        <v>1330344.8500000001</v>
      </c>
      <c r="L38" s="26">
        <v>1330344.8500000001</v>
      </c>
      <c r="M38" s="26">
        <v>1330344.8500000001</v>
      </c>
      <c r="N38" s="26">
        <v>1330344.8500000001</v>
      </c>
      <c r="O38" s="26">
        <v>1330344.8500000001</v>
      </c>
    </row>
    <row r="39" spans="1:15" x14ac:dyDescent="0.35">
      <c r="A39" t="s">
        <v>7</v>
      </c>
      <c r="B39">
        <v>350.2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</row>
    <row r="40" spans="1:15" x14ac:dyDescent="0.35">
      <c r="A40" t="s">
        <v>7</v>
      </c>
      <c r="B40">
        <v>352</v>
      </c>
      <c r="C40" s="26">
        <v>21079576.490000013</v>
      </c>
      <c r="D40" s="26">
        <v>21079576.490000013</v>
      </c>
      <c r="E40" s="26">
        <v>21079576.490000013</v>
      </c>
      <c r="F40" s="26">
        <v>21079576.490000013</v>
      </c>
      <c r="G40" s="26">
        <v>21079576.490000013</v>
      </c>
      <c r="H40" s="26">
        <v>21079576.490000013</v>
      </c>
      <c r="I40" s="26">
        <v>21079576.490000013</v>
      </c>
      <c r="J40" s="26">
        <v>21079576.490000013</v>
      </c>
      <c r="K40" s="26">
        <v>21079576.490000013</v>
      </c>
      <c r="L40" s="26">
        <v>21079576.490000013</v>
      </c>
      <c r="M40" s="26">
        <v>21079576.490000013</v>
      </c>
      <c r="N40" s="26">
        <v>21079576.490000013</v>
      </c>
      <c r="O40" s="26">
        <v>21079576.490000013</v>
      </c>
    </row>
    <row r="41" spans="1:15" x14ac:dyDescent="0.35">
      <c r="A41" t="s">
        <v>7</v>
      </c>
      <c r="B41">
        <v>353</v>
      </c>
      <c r="C41" s="26">
        <v>157073600.52999997</v>
      </c>
      <c r="D41" s="26">
        <v>157073600.52999997</v>
      </c>
      <c r="E41" s="26">
        <v>157073600.52999997</v>
      </c>
      <c r="F41" s="26">
        <v>157073600.52999997</v>
      </c>
      <c r="G41" s="26">
        <v>157073600.52999997</v>
      </c>
      <c r="H41" s="26">
        <v>157073600.52999997</v>
      </c>
      <c r="I41" s="26">
        <v>157073600.52999997</v>
      </c>
      <c r="J41" s="26">
        <v>157073600.52999997</v>
      </c>
      <c r="K41" s="26">
        <v>157073600.52999997</v>
      </c>
      <c r="L41" s="26">
        <v>157073600.52999997</v>
      </c>
      <c r="M41" s="26">
        <v>157073600.52999997</v>
      </c>
      <c r="N41" s="26">
        <v>157073600.52999997</v>
      </c>
      <c r="O41" s="26">
        <v>157073600.52999997</v>
      </c>
    </row>
    <row r="42" spans="1:15" x14ac:dyDescent="0.35">
      <c r="A42" t="s">
        <v>7</v>
      </c>
      <c r="B42">
        <v>354</v>
      </c>
      <c r="C42" s="26">
        <v>8023480.879999999</v>
      </c>
      <c r="D42" s="26">
        <v>8023480.879999999</v>
      </c>
      <c r="E42" s="26">
        <v>8023480.879999999</v>
      </c>
      <c r="F42" s="26">
        <v>8023480.879999999</v>
      </c>
      <c r="G42" s="26">
        <v>8023480.879999999</v>
      </c>
      <c r="H42" s="26">
        <v>8023480.879999999</v>
      </c>
      <c r="I42" s="26">
        <v>8023480.879999999</v>
      </c>
      <c r="J42" s="26">
        <v>8023480.879999999</v>
      </c>
      <c r="K42" s="26">
        <v>8023480.879999999</v>
      </c>
      <c r="L42" s="26">
        <v>8023480.879999999</v>
      </c>
      <c r="M42" s="26">
        <v>8023480.879999999</v>
      </c>
      <c r="N42" s="26">
        <v>8023480.879999999</v>
      </c>
      <c r="O42" s="26">
        <v>8023480.879999999</v>
      </c>
    </row>
    <row r="43" spans="1:15" x14ac:dyDescent="0.35">
      <c r="A43" t="s">
        <v>7</v>
      </c>
      <c r="B43">
        <v>355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</row>
    <row r="44" spans="1:15" x14ac:dyDescent="0.35">
      <c r="A44" t="s">
        <v>7</v>
      </c>
      <c r="B44">
        <v>356</v>
      </c>
      <c r="C44" s="26">
        <v>3993870.7899999996</v>
      </c>
      <c r="D44" s="26">
        <v>3993870.7899999996</v>
      </c>
      <c r="E44" s="26">
        <v>3993870.7899999996</v>
      </c>
      <c r="F44" s="26">
        <v>3993870.7899999996</v>
      </c>
      <c r="G44" s="26">
        <v>3993870.7899999996</v>
      </c>
      <c r="H44" s="26">
        <v>3993870.7899999996</v>
      </c>
      <c r="I44" s="26">
        <v>3993870.7899999996</v>
      </c>
      <c r="J44" s="26">
        <v>3993870.7899999996</v>
      </c>
      <c r="K44" s="26">
        <v>3993870.7899999996</v>
      </c>
      <c r="L44" s="26">
        <v>3993870.7899999996</v>
      </c>
      <c r="M44" s="26">
        <v>3993870.7899999996</v>
      </c>
      <c r="N44" s="26">
        <v>3993870.7899999996</v>
      </c>
      <c r="O44" s="26">
        <v>3993870.7899999996</v>
      </c>
    </row>
    <row r="45" spans="1:15" x14ac:dyDescent="0.35">
      <c r="A45" t="s">
        <v>7</v>
      </c>
      <c r="B45">
        <v>357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</row>
    <row r="46" spans="1:15" x14ac:dyDescent="0.35">
      <c r="A46" t="s">
        <v>7</v>
      </c>
      <c r="B46">
        <v>358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</row>
    <row r="47" spans="1:15" x14ac:dyDescent="0.35">
      <c r="A47" t="s">
        <v>7</v>
      </c>
      <c r="B47">
        <v>359</v>
      </c>
      <c r="C47" s="26">
        <v>-3.637978807091713E-12</v>
      </c>
      <c r="D47" s="26">
        <v>-3.637978807091713E-12</v>
      </c>
      <c r="E47" s="26">
        <v>-3.637978807091713E-12</v>
      </c>
      <c r="F47" s="26">
        <v>-3.637978807091713E-12</v>
      </c>
      <c r="G47" s="26">
        <v>-3.637978807091713E-12</v>
      </c>
      <c r="H47" s="26">
        <v>-3.637978807091713E-12</v>
      </c>
      <c r="I47" s="26">
        <v>-3.637978807091713E-12</v>
      </c>
      <c r="J47" s="26">
        <v>-3.637978807091713E-12</v>
      </c>
      <c r="K47" s="26">
        <v>-3.637978807091713E-12</v>
      </c>
      <c r="L47" s="26">
        <v>-3.637978807091713E-12</v>
      </c>
      <c r="M47" s="26">
        <v>-3.637978807091713E-12</v>
      </c>
      <c r="N47" s="26">
        <v>-3.637978807091713E-12</v>
      </c>
      <c r="O47" s="26">
        <v>-3.637978807091713E-12</v>
      </c>
    </row>
    <row r="48" spans="1:15" ht="15" thickBot="1" x14ac:dyDescent="0.4">
      <c r="B48" s="3" t="s">
        <v>4</v>
      </c>
      <c r="C48" s="4">
        <f t="shared" ref="C48:O48" si="8">SUM(C38:C47)</f>
        <v>191500873.53999996</v>
      </c>
      <c r="D48" s="4">
        <f t="shared" si="8"/>
        <v>191500873.53999996</v>
      </c>
      <c r="E48" s="4">
        <f t="shared" si="8"/>
        <v>191500873.53999996</v>
      </c>
      <c r="F48" s="4">
        <f t="shared" si="8"/>
        <v>191500873.53999996</v>
      </c>
      <c r="G48" s="4">
        <f t="shared" si="8"/>
        <v>191500873.53999996</v>
      </c>
      <c r="H48" s="4">
        <f t="shared" si="8"/>
        <v>191500873.53999996</v>
      </c>
      <c r="I48" s="4">
        <f t="shared" si="8"/>
        <v>191500873.53999996</v>
      </c>
      <c r="J48" s="4">
        <f t="shared" si="8"/>
        <v>191500873.53999996</v>
      </c>
      <c r="K48" s="4">
        <f t="shared" si="8"/>
        <v>191500873.53999996</v>
      </c>
      <c r="L48" s="4">
        <f t="shared" si="8"/>
        <v>191500873.53999996</v>
      </c>
      <c r="M48" s="4">
        <f t="shared" si="8"/>
        <v>191500873.53999996</v>
      </c>
      <c r="N48" s="4">
        <f t="shared" si="8"/>
        <v>191500873.53999996</v>
      </c>
      <c r="O48" s="4">
        <f t="shared" si="8"/>
        <v>191500873.53999996</v>
      </c>
    </row>
    <row r="49" spans="1:15" ht="15" thickTop="1" x14ac:dyDescent="0.35"/>
    <row r="50" spans="1:15" ht="16" x14ac:dyDescent="0.4">
      <c r="B50" s="1" t="s">
        <v>8</v>
      </c>
    </row>
    <row r="51" spans="1:15" x14ac:dyDescent="0.35">
      <c r="C51" s="2">
        <v>45261</v>
      </c>
      <c r="D51" s="2">
        <f t="shared" ref="D51:L51" si="9">EOMONTH(C51,0)+1</f>
        <v>45292</v>
      </c>
      <c r="E51" s="2">
        <f t="shared" si="9"/>
        <v>45323</v>
      </c>
      <c r="F51" s="2">
        <f t="shared" si="9"/>
        <v>45352</v>
      </c>
      <c r="G51" s="2">
        <f t="shared" si="9"/>
        <v>45383</v>
      </c>
      <c r="H51" s="2">
        <f t="shared" si="9"/>
        <v>45413</v>
      </c>
      <c r="I51" s="2">
        <f t="shared" si="9"/>
        <v>45444</v>
      </c>
      <c r="J51" s="2">
        <f t="shared" si="9"/>
        <v>45474</v>
      </c>
      <c r="K51" s="2">
        <f t="shared" si="9"/>
        <v>45505</v>
      </c>
      <c r="L51" s="2">
        <f t="shared" si="9"/>
        <v>45536</v>
      </c>
      <c r="M51" s="2">
        <f t="shared" ref="M51:O51" si="10">EOMONTH(L51,0)+1</f>
        <v>45566</v>
      </c>
      <c r="N51" s="2">
        <f t="shared" si="10"/>
        <v>45597</v>
      </c>
      <c r="O51" s="2">
        <f t="shared" si="10"/>
        <v>45627</v>
      </c>
    </row>
    <row r="52" spans="1:15" x14ac:dyDescent="0.35">
      <c r="B52" s="3" t="s">
        <v>2</v>
      </c>
    </row>
    <row r="53" spans="1:15" x14ac:dyDescent="0.35">
      <c r="A53" t="s">
        <v>7</v>
      </c>
      <c r="B53">
        <v>350.1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</row>
    <row r="54" spans="1:15" x14ac:dyDescent="0.35">
      <c r="A54" t="s">
        <v>7</v>
      </c>
      <c r="B54">
        <v>350.2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</row>
    <row r="55" spans="1:15" x14ac:dyDescent="0.35">
      <c r="A55" t="s">
        <v>7</v>
      </c>
      <c r="B55">
        <v>352</v>
      </c>
      <c r="C55" s="26">
        <v>7979037.187641995</v>
      </c>
      <c r="D55" s="26">
        <v>8024182.6139580794</v>
      </c>
      <c r="E55" s="26">
        <v>8069328.0402741618</v>
      </c>
      <c r="F55" s="26">
        <v>8114473.4665902462</v>
      </c>
      <c r="G55" s="26">
        <v>8159618.8929063287</v>
      </c>
      <c r="H55" s="26">
        <v>8204764.319222413</v>
      </c>
      <c r="I55" s="26">
        <v>8249909.7455384955</v>
      </c>
      <c r="J55" s="26">
        <v>8295055.1718545798</v>
      </c>
      <c r="K55" s="26">
        <v>8340200.5981706623</v>
      </c>
      <c r="L55" s="26">
        <v>8385346.0244867466</v>
      </c>
      <c r="M55" s="26">
        <v>8430491.4508028291</v>
      </c>
      <c r="N55" s="26">
        <v>8475636.8771189135</v>
      </c>
      <c r="O55" s="26">
        <v>8520782.3034349959</v>
      </c>
    </row>
    <row r="56" spans="1:15" x14ac:dyDescent="0.35">
      <c r="A56" t="s">
        <v>7</v>
      </c>
      <c r="B56">
        <v>353</v>
      </c>
      <c r="C56" s="26">
        <v>57157490.135461144</v>
      </c>
      <c r="D56" s="26">
        <v>57480799.963218734</v>
      </c>
      <c r="E56" s="26">
        <v>57804109.790976316</v>
      </c>
      <c r="F56" s="26">
        <v>58127419.618733898</v>
      </c>
      <c r="G56" s="26">
        <v>58450729.44649148</v>
      </c>
      <c r="H56" s="26">
        <v>58774039.274249062</v>
      </c>
      <c r="I56" s="26">
        <v>59097349.102006644</v>
      </c>
      <c r="J56" s="26">
        <v>59420658.929764226</v>
      </c>
      <c r="K56" s="26">
        <v>59743968.757521808</v>
      </c>
      <c r="L56" s="26">
        <v>60067278.58527939</v>
      </c>
      <c r="M56" s="26">
        <v>60390588.41303698</v>
      </c>
      <c r="N56" s="26">
        <v>60713898.240794562</v>
      </c>
      <c r="O56" s="26">
        <v>61037208.068552144</v>
      </c>
    </row>
    <row r="57" spans="1:15" x14ac:dyDescent="0.35">
      <c r="A57" t="s">
        <v>7</v>
      </c>
      <c r="B57">
        <v>354</v>
      </c>
      <c r="C57" s="26">
        <v>2864990.4770722473</v>
      </c>
      <c r="D57" s="26">
        <v>2881304.888194914</v>
      </c>
      <c r="E57" s="26">
        <v>2897619.2993175806</v>
      </c>
      <c r="F57" s="26">
        <v>2913933.7104402473</v>
      </c>
      <c r="G57" s="26">
        <v>2930248.121562914</v>
      </c>
      <c r="H57" s="26">
        <v>2946562.5326855807</v>
      </c>
      <c r="I57" s="26">
        <v>2962876.9438082473</v>
      </c>
      <c r="J57" s="26">
        <v>2979191.354930914</v>
      </c>
      <c r="K57" s="26">
        <v>2995505.7660535807</v>
      </c>
      <c r="L57" s="26">
        <v>3011820.1771762474</v>
      </c>
      <c r="M57" s="26">
        <v>3028134.588298914</v>
      </c>
      <c r="N57" s="26">
        <v>3044448.9994215807</v>
      </c>
      <c r="O57" s="26">
        <v>3060763.4105442474</v>
      </c>
    </row>
    <row r="58" spans="1:15" x14ac:dyDescent="0.35">
      <c r="A58" t="s">
        <v>7</v>
      </c>
      <c r="B58">
        <v>355</v>
      </c>
      <c r="C58" s="26">
        <v>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</row>
    <row r="59" spans="1:15" x14ac:dyDescent="0.35">
      <c r="A59" t="s">
        <v>7</v>
      </c>
      <c r="B59">
        <v>356</v>
      </c>
      <c r="C59" s="26">
        <v>1700796.8768179156</v>
      </c>
      <c r="D59" s="26">
        <v>1710947.9650758321</v>
      </c>
      <c r="E59" s="26">
        <v>1721099.0533337486</v>
      </c>
      <c r="F59" s="26">
        <v>1731250.1415916653</v>
      </c>
      <c r="G59" s="26">
        <v>1741401.2298495818</v>
      </c>
      <c r="H59" s="26">
        <v>1751552.3181074983</v>
      </c>
      <c r="I59" s="26">
        <v>1761703.4063654148</v>
      </c>
      <c r="J59" s="26">
        <v>1771854.4946233314</v>
      </c>
      <c r="K59" s="26">
        <v>1782005.5828812479</v>
      </c>
      <c r="L59" s="26">
        <v>1792156.6711391644</v>
      </c>
      <c r="M59" s="26">
        <v>1802307.7593970809</v>
      </c>
      <c r="N59" s="26">
        <v>1812458.8476549974</v>
      </c>
      <c r="O59" s="26">
        <v>1822609.9359129139</v>
      </c>
    </row>
    <row r="60" spans="1:15" x14ac:dyDescent="0.35">
      <c r="A60" t="s">
        <v>7</v>
      </c>
      <c r="B60">
        <v>357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</row>
    <row r="61" spans="1:15" x14ac:dyDescent="0.35">
      <c r="A61" t="s">
        <v>7</v>
      </c>
      <c r="B61">
        <v>358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</row>
    <row r="62" spans="1:15" x14ac:dyDescent="0.35">
      <c r="A62" t="s">
        <v>7</v>
      </c>
      <c r="B62">
        <v>359</v>
      </c>
      <c r="C62" s="26">
        <v>810.33994599999983</v>
      </c>
      <c r="D62" s="26">
        <v>810.33994599999983</v>
      </c>
      <c r="E62" s="26">
        <v>810.33994599999983</v>
      </c>
      <c r="F62" s="26">
        <v>810.33994599999983</v>
      </c>
      <c r="G62" s="26">
        <v>810.33994599999983</v>
      </c>
      <c r="H62" s="26">
        <v>810.33994599999983</v>
      </c>
      <c r="I62" s="26">
        <v>810.33994599999983</v>
      </c>
      <c r="J62" s="26">
        <v>810.33994599999983</v>
      </c>
      <c r="K62" s="26">
        <v>810.33994599999983</v>
      </c>
      <c r="L62" s="26">
        <v>810.33994599999983</v>
      </c>
      <c r="M62" s="26">
        <v>810.33994599999983</v>
      </c>
      <c r="N62" s="26">
        <v>810.33994599999983</v>
      </c>
      <c r="O62" s="26">
        <v>810.33994599999983</v>
      </c>
    </row>
    <row r="63" spans="1:15" ht="15" thickBot="1" x14ac:dyDescent="0.4">
      <c r="B63" s="3" t="s">
        <v>4</v>
      </c>
      <c r="C63" s="4">
        <f t="shared" ref="C63:O63" si="11">SUM(C53:C62)</f>
        <v>69703125.016939297</v>
      </c>
      <c r="D63" s="4">
        <f t="shared" si="11"/>
        <v>70098045.770393565</v>
      </c>
      <c r="E63" s="4">
        <f t="shared" si="11"/>
        <v>70492966.523847803</v>
      </c>
      <c r="F63" s="4">
        <f t="shared" si="11"/>
        <v>70887887.277302057</v>
      </c>
      <c r="G63" s="4">
        <f t="shared" si="11"/>
        <v>71282808.03075631</v>
      </c>
      <c r="H63" s="4">
        <f t="shared" si="11"/>
        <v>71677728.784210563</v>
      </c>
      <c r="I63" s="4">
        <f t="shared" si="11"/>
        <v>72072649.537664801</v>
      </c>
      <c r="J63" s="4">
        <f t="shared" si="11"/>
        <v>72467570.291119054</v>
      </c>
      <c r="K63" s="4">
        <f t="shared" si="11"/>
        <v>72862491.044573307</v>
      </c>
      <c r="L63" s="4">
        <f t="shared" si="11"/>
        <v>73257411.79802756</v>
      </c>
      <c r="M63" s="4">
        <f t="shared" si="11"/>
        <v>73652332.551481798</v>
      </c>
      <c r="N63" s="4">
        <f t="shared" si="11"/>
        <v>74047253.304936051</v>
      </c>
      <c r="O63" s="4">
        <f t="shared" si="11"/>
        <v>74442174.05839029</v>
      </c>
    </row>
    <row r="64" spans="1:15" ht="15" thickTop="1" x14ac:dyDescent="0.35"/>
    <row r="65" spans="1:15" ht="16" x14ac:dyDescent="0.4">
      <c r="B65" s="1" t="s">
        <v>9</v>
      </c>
    </row>
    <row r="66" spans="1:15" x14ac:dyDescent="0.35">
      <c r="C66" s="2">
        <v>45261</v>
      </c>
      <c r="D66" s="2">
        <f t="shared" ref="D66:L66" si="12">EOMONTH(C66,0)+1</f>
        <v>45292</v>
      </c>
      <c r="E66" s="2">
        <f t="shared" si="12"/>
        <v>45323</v>
      </c>
      <c r="F66" s="2">
        <f t="shared" si="12"/>
        <v>45352</v>
      </c>
      <c r="G66" s="2">
        <f t="shared" si="12"/>
        <v>45383</v>
      </c>
      <c r="H66" s="2">
        <f t="shared" si="12"/>
        <v>45413</v>
      </c>
      <c r="I66" s="2">
        <f t="shared" si="12"/>
        <v>45444</v>
      </c>
      <c r="J66" s="2">
        <f t="shared" si="12"/>
        <v>45474</v>
      </c>
      <c r="K66" s="2">
        <f t="shared" si="12"/>
        <v>45505</v>
      </c>
      <c r="L66" s="2">
        <f t="shared" si="12"/>
        <v>45536</v>
      </c>
      <c r="M66" s="2">
        <f t="shared" ref="M66:O66" si="13">EOMONTH(L66,0)+1</f>
        <v>45566</v>
      </c>
      <c r="N66" s="2">
        <f t="shared" si="13"/>
        <v>45597</v>
      </c>
      <c r="O66" s="2">
        <f t="shared" si="13"/>
        <v>45627</v>
      </c>
    </row>
    <row r="67" spans="1:15" x14ac:dyDescent="0.35">
      <c r="B67" s="3" t="s">
        <v>2</v>
      </c>
    </row>
    <row r="68" spans="1:15" x14ac:dyDescent="0.35">
      <c r="A68" t="s">
        <v>10</v>
      </c>
      <c r="B68">
        <v>350.1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</row>
    <row r="69" spans="1:15" x14ac:dyDescent="0.35">
      <c r="A69" t="s">
        <v>10</v>
      </c>
      <c r="B69">
        <v>350.2</v>
      </c>
      <c r="C69" s="26">
        <v>3328348.57</v>
      </c>
      <c r="D69" s="26">
        <v>3328348.57</v>
      </c>
      <c r="E69" s="26">
        <v>3328348.57</v>
      </c>
      <c r="F69" s="26">
        <v>3328348.57</v>
      </c>
      <c r="G69" s="26">
        <v>3328348.57</v>
      </c>
      <c r="H69" s="26">
        <v>3328348.57</v>
      </c>
      <c r="I69" s="26">
        <v>3328348.57</v>
      </c>
      <c r="J69" s="26">
        <v>3328348.57</v>
      </c>
      <c r="K69" s="26">
        <v>3328348.57</v>
      </c>
      <c r="L69" s="26">
        <v>3328348.57</v>
      </c>
      <c r="M69" s="26">
        <v>3328348.57</v>
      </c>
      <c r="N69" s="26">
        <v>3328348.57</v>
      </c>
      <c r="O69" s="26">
        <v>3328348.57</v>
      </c>
    </row>
    <row r="70" spans="1:15" x14ac:dyDescent="0.35">
      <c r="A70" t="s">
        <v>10</v>
      </c>
      <c r="B70">
        <v>352</v>
      </c>
      <c r="C70" s="26">
        <v>31445134.649999984</v>
      </c>
      <c r="D70" s="26">
        <v>31445134.649999984</v>
      </c>
      <c r="E70" s="26">
        <v>31445134.649999984</v>
      </c>
      <c r="F70" s="26">
        <v>31445134.649999984</v>
      </c>
      <c r="G70" s="26">
        <v>31445134.649999984</v>
      </c>
      <c r="H70" s="26">
        <v>31445134.649999984</v>
      </c>
      <c r="I70" s="26">
        <v>31445134.649999984</v>
      </c>
      <c r="J70" s="26">
        <v>31445134.649999984</v>
      </c>
      <c r="K70" s="26">
        <v>31445134.649999984</v>
      </c>
      <c r="L70" s="26">
        <v>31445134.649999984</v>
      </c>
      <c r="M70" s="26">
        <v>31445134.649999984</v>
      </c>
      <c r="N70" s="26">
        <v>31445134.649999984</v>
      </c>
      <c r="O70" s="26">
        <v>31445134.649999984</v>
      </c>
    </row>
    <row r="71" spans="1:15" x14ac:dyDescent="0.35">
      <c r="A71" t="s">
        <v>10</v>
      </c>
      <c r="B71">
        <v>353</v>
      </c>
      <c r="C71" s="26">
        <v>139969008.20999992</v>
      </c>
      <c r="D71" s="26">
        <v>139969008.20999992</v>
      </c>
      <c r="E71" s="26">
        <v>139969008.20999992</v>
      </c>
      <c r="F71" s="26">
        <v>139969008.20999992</v>
      </c>
      <c r="G71" s="26">
        <v>139969008.20999992</v>
      </c>
      <c r="H71" s="26">
        <v>139969008.20999992</v>
      </c>
      <c r="I71" s="26">
        <v>139969008.20999992</v>
      </c>
      <c r="J71" s="26">
        <v>139969008.20999992</v>
      </c>
      <c r="K71" s="26">
        <v>139969008.20999992</v>
      </c>
      <c r="L71" s="26">
        <v>139969008.20999992</v>
      </c>
      <c r="M71" s="26">
        <v>139969008.20999992</v>
      </c>
      <c r="N71" s="26">
        <v>139969008.20999992</v>
      </c>
      <c r="O71" s="26">
        <v>139969008.20999992</v>
      </c>
    </row>
    <row r="72" spans="1:15" x14ac:dyDescent="0.35">
      <c r="A72" t="s">
        <v>10</v>
      </c>
      <c r="B72">
        <v>354</v>
      </c>
      <c r="C72" s="26">
        <v>442742455.87</v>
      </c>
      <c r="D72" s="26">
        <v>442742455.87</v>
      </c>
      <c r="E72" s="26">
        <v>442742455.87</v>
      </c>
      <c r="F72" s="26">
        <v>442742455.87</v>
      </c>
      <c r="G72" s="26">
        <v>442742455.87</v>
      </c>
      <c r="H72" s="26">
        <v>445116300.37</v>
      </c>
      <c r="I72" s="26">
        <v>445116300.37</v>
      </c>
      <c r="J72" s="26">
        <v>445116300.37</v>
      </c>
      <c r="K72" s="26">
        <v>445116300.37</v>
      </c>
      <c r="L72" s="26">
        <v>445116300.37</v>
      </c>
      <c r="M72" s="26">
        <v>445116300.37</v>
      </c>
      <c r="N72" s="26">
        <v>445116300.37</v>
      </c>
      <c r="O72" s="26">
        <v>445116300.37</v>
      </c>
    </row>
    <row r="73" spans="1:15" x14ac:dyDescent="0.35">
      <c r="A73" t="s">
        <v>10</v>
      </c>
      <c r="B73">
        <v>355</v>
      </c>
      <c r="C73" s="26">
        <v>1286128.0000000005</v>
      </c>
      <c r="D73" s="26">
        <v>1286128.0000000005</v>
      </c>
      <c r="E73" s="26">
        <v>1286128.0000000005</v>
      </c>
      <c r="F73" s="26">
        <v>1286128.0000000005</v>
      </c>
      <c r="G73" s="26">
        <v>1286128.0000000005</v>
      </c>
      <c r="H73" s="26">
        <v>1286128.0000000005</v>
      </c>
      <c r="I73" s="26">
        <v>1286128.0000000005</v>
      </c>
      <c r="J73" s="26">
        <v>1286128.0000000005</v>
      </c>
      <c r="K73" s="26">
        <v>1286128.0000000005</v>
      </c>
      <c r="L73" s="26">
        <v>1286128.0000000005</v>
      </c>
      <c r="M73" s="26">
        <v>1286128.0000000005</v>
      </c>
      <c r="N73" s="26">
        <v>1286128.0000000005</v>
      </c>
      <c r="O73" s="26">
        <v>1286128.0000000005</v>
      </c>
    </row>
    <row r="74" spans="1:15" x14ac:dyDescent="0.35">
      <c r="A74" t="s">
        <v>10</v>
      </c>
      <c r="B74">
        <v>356</v>
      </c>
      <c r="C74" s="26">
        <v>142661390.22999996</v>
      </c>
      <c r="D74" s="26">
        <v>142661390.22999996</v>
      </c>
      <c r="E74" s="26">
        <v>142661390.22999996</v>
      </c>
      <c r="F74" s="26">
        <v>142661390.22999996</v>
      </c>
      <c r="G74" s="26">
        <v>142661390.22999996</v>
      </c>
      <c r="H74" s="26">
        <v>142661390.22999996</v>
      </c>
      <c r="I74" s="26">
        <v>142661390.22999996</v>
      </c>
      <c r="J74" s="26">
        <v>142661390.22999996</v>
      </c>
      <c r="K74" s="26">
        <v>142661390.22999996</v>
      </c>
      <c r="L74" s="26">
        <v>142661390.22999996</v>
      </c>
      <c r="M74" s="26">
        <v>142661390.22999996</v>
      </c>
      <c r="N74" s="26">
        <v>142661390.22999996</v>
      </c>
      <c r="O74" s="26">
        <v>142661390.22999996</v>
      </c>
    </row>
    <row r="75" spans="1:15" x14ac:dyDescent="0.35">
      <c r="A75" t="s">
        <v>10</v>
      </c>
      <c r="B75">
        <v>357</v>
      </c>
      <c r="C75" s="26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</row>
    <row r="76" spans="1:15" x14ac:dyDescent="0.35">
      <c r="A76" t="s">
        <v>10</v>
      </c>
      <c r="B76">
        <v>358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</row>
    <row r="77" spans="1:15" x14ac:dyDescent="0.35">
      <c r="A77" t="s">
        <v>10</v>
      </c>
      <c r="B77">
        <v>359</v>
      </c>
      <c r="C77" s="26">
        <v>13266884.549999995</v>
      </c>
      <c r="D77" s="26">
        <v>13266884.549999995</v>
      </c>
      <c r="E77" s="26">
        <v>13266884.549999995</v>
      </c>
      <c r="F77" s="26">
        <v>13266884.549999995</v>
      </c>
      <c r="G77" s="26">
        <v>13266884.549999995</v>
      </c>
      <c r="H77" s="26">
        <v>13266884.549999995</v>
      </c>
      <c r="I77" s="26">
        <v>13266884.549999995</v>
      </c>
      <c r="J77" s="26">
        <v>13266884.549999995</v>
      </c>
      <c r="K77" s="26">
        <v>13266884.549999995</v>
      </c>
      <c r="L77" s="26">
        <v>13266884.549999995</v>
      </c>
      <c r="M77" s="26">
        <v>13266884.549999995</v>
      </c>
      <c r="N77" s="26">
        <v>13266884.549999995</v>
      </c>
      <c r="O77" s="26">
        <v>13266884.549999995</v>
      </c>
    </row>
    <row r="78" spans="1:15" ht="15" thickBot="1" x14ac:dyDescent="0.4">
      <c r="B78" s="3" t="s">
        <v>4</v>
      </c>
      <c r="C78" s="4">
        <f t="shared" ref="C78:O78" si="14">SUM(C68:C77)</f>
        <v>774699350.07999992</v>
      </c>
      <c r="D78" s="4">
        <f t="shared" si="14"/>
        <v>774699350.07999992</v>
      </c>
      <c r="E78" s="4">
        <f t="shared" si="14"/>
        <v>774699350.07999992</v>
      </c>
      <c r="F78" s="4">
        <f t="shared" si="14"/>
        <v>774699350.07999992</v>
      </c>
      <c r="G78" s="4">
        <f t="shared" si="14"/>
        <v>774699350.07999992</v>
      </c>
      <c r="H78" s="4">
        <f t="shared" si="14"/>
        <v>777073194.57999992</v>
      </c>
      <c r="I78" s="4">
        <f t="shared" si="14"/>
        <v>777073194.57999992</v>
      </c>
      <c r="J78" s="4">
        <f t="shared" si="14"/>
        <v>777073194.57999992</v>
      </c>
      <c r="K78" s="4">
        <f t="shared" si="14"/>
        <v>777073194.57999992</v>
      </c>
      <c r="L78" s="4">
        <f t="shared" si="14"/>
        <v>777073194.57999992</v>
      </c>
      <c r="M78" s="4">
        <f t="shared" si="14"/>
        <v>777073194.57999992</v>
      </c>
      <c r="N78" s="4">
        <f t="shared" si="14"/>
        <v>777073194.57999992</v>
      </c>
      <c r="O78" s="4">
        <f t="shared" si="14"/>
        <v>777073194.57999992</v>
      </c>
    </row>
    <row r="79" spans="1:15" ht="15" thickTop="1" x14ac:dyDescent="0.35"/>
    <row r="80" spans="1:15" ht="16" x14ac:dyDescent="0.4">
      <c r="B80" s="1" t="s">
        <v>11</v>
      </c>
    </row>
    <row r="81" spans="1:15" x14ac:dyDescent="0.35">
      <c r="C81" s="2">
        <v>45261</v>
      </c>
      <c r="D81" s="2">
        <f t="shared" ref="D81:L81" si="15">EOMONTH(C81,0)+1</f>
        <v>45292</v>
      </c>
      <c r="E81" s="2">
        <f t="shared" si="15"/>
        <v>45323</v>
      </c>
      <c r="F81" s="2">
        <f t="shared" si="15"/>
        <v>45352</v>
      </c>
      <c r="G81" s="2">
        <f t="shared" si="15"/>
        <v>45383</v>
      </c>
      <c r="H81" s="2">
        <f t="shared" si="15"/>
        <v>45413</v>
      </c>
      <c r="I81" s="2">
        <f t="shared" si="15"/>
        <v>45444</v>
      </c>
      <c r="J81" s="2">
        <f t="shared" si="15"/>
        <v>45474</v>
      </c>
      <c r="K81" s="2">
        <f t="shared" si="15"/>
        <v>45505</v>
      </c>
      <c r="L81" s="2">
        <f t="shared" si="15"/>
        <v>45536</v>
      </c>
      <c r="M81" s="2">
        <f t="shared" ref="M81:O81" si="16">EOMONTH(L81,0)+1</f>
        <v>45566</v>
      </c>
      <c r="N81" s="2">
        <f t="shared" si="16"/>
        <v>45597</v>
      </c>
      <c r="O81" s="2">
        <f t="shared" si="16"/>
        <v>45627</v>
      </c>
    </row>
    <row r="82" spans="1:15" x14ac:dyDescent="0.35">
      <c r="B82" s="3" t="s">
        <v>2</v>
      </c>
    </row>
    <row r="83" spans="1:15" x14ac:dyDescent="0.35">
      <c r="A83" t="s">
        <v>10</v>
      </c>
      <c r="B83">
        <v>350.1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</row>
    <row r="84" spans="1:15" x14ac:dyDescent="0.35">
      <c r="A84" t="s">
        <v>10</v>
      </c>
      <c r="B84">
        <v>350.2</v>
      </c>
      <c r="C84" s="26">
        <v>566284.08382883319</v>
      </c>
      <c r="D84" s="26">
        <v>570888.29935066646</v>
      </c>
      <c r="E84" s="26">
        <v>575492.51487249974</v>
      </c>
      <c r="F84" s="26">
        <v>580096.73039433302</v>
      </c>
      <c r="G84" s="26">
        <v>584700.9459161663</v>
      </c>
      <c r="H84" s="26">
        <v>589305.16143799957</v>
      </c>
      <c r="I84" s="26">
        <v>593909.37695983285</v>
      </c>
      <c r="J84" s="26">
        <v>598513.59248166613</v>
      </c>
      <c r="K84" s="26">
        <v>603117.80800349941</v>
      </c>
      <c r="L84" s="26">
        <v>607722.02352533268</v>
      </c>
      <c r="M84" s="26">
        <v>612326.23904716596</v>
      </c>
      <c r="N84" s="26">
        <v>616930.45456899924</v>
      </c>
      <c r="O84" s="26">
        <v>621534.67009083251</v>
      </c>
    </row>
    <row r="85" spans="1:15" x14ac:dyDescent="0.35">
      <c r="A85" t="s">
        <v>10</v>
      </c>
      <c r="B85">
        <v>352</v>
      </c>
      <c r="C85" s="26">
        <v>9443506.9933288395</v>
      </c>
      <c r="D85" s="26">
        <v>9510851.9900375903</v>
      </c>
      <c r="E85" s="26">
        <v>9578196.9867463391</v>
      </c>
      <c r="F85" s="26">
        <v>9645541.9834550899</v>
      </c>
      <c r="G85" s="26">
        <v>9712886.9801638406</v>
      </c>
      <c r="H85" s="26">
        <v>9780231.9768725894</v>
      </c>
      <c r="I85" s="26">
        <v>9847576.9735813402</v>
      </c>
      <c r="J85" s="26">
        <v>9914921.9702900909</v>
      </c>
      <c r="K85" s="26">
        <v>9982266.9669988416</v>
      </c>
      <c r="L85" s="26">
        <v>10049611.963707592</v>
      </c>
      <c r="M85" s="26">
        <v>10116956.960416341</v>
      </c>
      <c r="N85" s="26">
        <v>10184301.957125092</v>
      </c>
      <c r="O85" s="26">
        <v>10251646.953833843</v>
      </c>
    </row>
    <row r="86" spans="1:15" x14ac:dyDescent="0.35">
      <c r="A86" t="s">
        <v>10</v>
      </c>
      <c r="B86">
        <v>353</v>
      </c>
      <c r="C86" s="26">
        <v>34396035.388740934</v>
      </c>
      <c r="D86" s="26">
        <v>34684138.263973184</v>
      </c>
      <c r="E86" s="26">
        <v>34972241.139205433</v>
      </c>
      <c r="F86" s="26">
        <v>35260344.014437683</v>
      </c>
      <c r="G86" s="26">
        <v>35548446.889669932</v>
      </c>
      <c r="H86" s="26">
        <v>35836549.764902182</v>
      </c>
      <c r="I86" s="26">
        <v>36124652.640134431</v>
      </c>
      <c r="J86" s="26">
        <v>36412755.515366673</v>
      </c>
      <c r="K86" s="26">
        <v>36700858.390598923</v>
      </c>
      <c r="L86" s="26">
        <v>36988961.265831172</v>
      </c>
      <c r="M86" s="26">
        <v>37277064.141063422</v>
      </c>
      <c r="N86" s="26">
        <v>37565167.016295671</v>
      </c>
      <c r="O86" s="26">
        <v>37853269.891527921</v>
      </c>
    </row>
    <row r="87" spans="1:15" x14ac:dyDescent="0.35">
      <c r="A87" t="s">
        <v>10</v>
      </c>
      <c r="B87">
        <v>354</v>
      </c>
      <c r="C87" s="26">
        <v>110894932.90011403</v>
      </c>
      <c r="D87" s="26">
        <v>111795175.89371637</v>
      </c>
      <c r="E87" s="26">
        <v>112695418.8873187</v>
      </c>
      <c r="F87" s="26">
        <v>113595661.88092104</v>
      </c>
      <c r="G87" s="26">
        <v>114495904.87452337</v>
      </c>
      <c r="H87" s="26">
        <v>115396147.86812571</v>
      </c>
      <c r="I87" s="26">
        <v>116301217.67887804</v>
      </c>
      <c r="J87" s="26">
        <v>117206287.48963037</v>
      </c>
      <c r="K87" s="26">
        <v>118111357.3003827</v>
      </c>
      <c r="L87" s="26">
        <v>119016427.11113504</v>
      </c>
      <c r="M87" s="26">
        <v>119921496.92188737</v>
      </c>
      <c r="N87" s="26">
        <v>120826566.7326397</v>
      </c>
      <c r="O87" s="26">
        <v>121731636.54339203</v>
      </c>
    </row>
    <row r="88" spans="1:15" x14ac:dyDescent="0.35">
      <c r="A88" t="s">
        <v>10</v>
      </c>
      <c r="B88">
        <v>355</v>
      </c>
      <c r="C88" s="26">
        <v>348895.07880766637</v>
      </c>
      <c r="D88" s="26">
        <v>352828.48694099969</v>
      </c>
      <c r="E88" s="26">
        <v>356761.89507433301</v>
      </c>
      <c r="F88" s="26">
        <v>360695.30320766632</v>
      </c>
      <c r="G88" s="26">
        <v>364628.71134099964</v>
      </c>
      <c r="H88" s="26">
        <v>368562.11947433295</v>
      </c>
      <c r="I88" s="26">
        <v>372495.52760766627</v>
      </c>
      <c r="J88" s="26">
        <v>376428.93574099959</v>
      </c>
      <c r="K88" s="26">
        <v>380362.3438743329</v>
      </c>
      <c r="L88" s="26">
        <v>384295.75200766622</v>
      </c>
      <c r="M88" s="26">
        <v>388229.16014099953</v>
      </c>
      <c r="N88" s="26">
        <v>392162.56827433285</v>
      </c>
      <c r="O88" s="26">
        <v>396095.97640766617</v>
      </c>
    </row>
    <row r="89" spans="1:15" x14ac:dyDescent="0.35">
      <c r="A89" t="s">
        <v>10</v>
      </c>
      <c r="B89">
        <v>356</v>
      </c>
      <c r="C89" s="26">
        <v>46184607.408286251</v>
      </c>
      <c r="D89" s="26">
        <v>46547205.108454168</v>
      </c>
      <c r="E89" s="26">
        <v>46909802.808622085</v>
      </c>
      <c r="F89" s="26">
        <v>47272400.508790001</v>
      </c>
      <c r="G89" s="26">
        <v>47634998.208957918</v>
      </c>
      <c r="H89" s="26">
        <v>47997595.909125835</v>
      </c>
      <c r="I89" s="26">
        <v>48360193.609293751</v>
      </c>
      <c r="J89" s="26">
        <v>48722791.309461668</v>
      </c>
      <c r="K89" s="26">
        <v>49085389.009629585</v>
      </c>
      <c r="L89" s="26">
        <v>49447986.709797502</v>
      </c>
      <c r="M89" s="26">
        <v>49810584.409965418</v>
      </c>
      <c r="N89" s="26">
        <v>50173182.110133335</v>
      </c>
      <c r="O89" s="26">
        <v>50535779.810301252</v>
      </c>
    </row>
    <row r="90" spans="1:15" x14ac:dyDescent="0.35">
      <c r="A90" t="s">
        <v>10</v>
      </c>
      <c r="B90">
        <v>357</v>
      </c>
      <c r="C90" s="26">
        <v>1.6073750000000005E-2</v>
      </c>
      <c r="D90" s="26">
        <v>1.6073750000000005E-2</v>
      </c>
      <c r="E90" s="26">
        <v>1.6073750000000005E-2</v>
      </c>
      <c r="F90" s="26">
        <v>1.6073750000000005E-2</v>
      </c>
      <c r="G90" s="26">
        <v>1.6073750000000005E-2</v>
      </c>
      <c r="H90" s="26">
        <v>1.6073750000000005E-2</v>
      </c>
      <c r="I90" s="26">
        <v>1.6073750000000005E-2</v>
      </c>
      <c r="J90" s="26">
        <v>1.6073750000000005E-2</v>
      </c>
      <c r="K90" s="26">
        <v>1.6073750000000005E-2</v>
      </c>
      <c r="L90" s="26">
        <v>1.6073750000000005E-2</v>
      </c>
      <c r="M90" s="26">
        <v>1.6073750000000005E-2</v>
      </c>
      <c r="N90" s="26">
        <v>1.6073750000000005E-2</v>
      </c>
      <c r="O90" s="26">
        <v>1.6073750000000005E-2</v>
      </c>
    </row>
    <row r="91" spans="1:15" x14ac:dyDescent="0.35">
      <c r="A91" t="s">
        <v>10</v>
      </c>
      <c r="B91">
        <v>358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</row>
    <row r="92" spans="1:15" x14ac:dyDescent="0.35">
      <c r="A92" t="s">
        <v>10</v>
      </c>
      <c r="B92">
        <v>359</v>
      </c>
      <c r="C92" s="26">
        <v>2337729.0351869976</v>
      </c>
      <c r="D92" s="26">
        <v>2354975.9851019974</v>
      </c>
      <c r="E92" s="26">
        <v>2372222.9350169972</v>
      </c>
      <c r="F92" s="26">
        <v>2389469.8849319969</v>
      </c>
      <c r="G92" s="26">
        <v>2406716.8348469967</v>
      </c>
      <c r="H92" s="26">
        <v>2423963.7847619965</v>
      </c>
      <c r="I92" s="26">
        <v>2441210.7346769962</v>
      </c>
      <c r="J92" s="26">
        <v>2458457.684591996</v>
      </c>
      <c r="K92" s="26">
        <v>2475704.6345069958</v>
      </c>
      <c r="L92" s="26">
        <v>2492951.5844219956</v>
      </c>
      <c r="M92" s="26">
        <v>2510198.5343369953</v>
      </c>
      <c r="N92" s="26">
        <v>2527445.4842519951</v>
      </c>
      <c r="O92" s="26">
        <v>2544692.4341669949</v>
      </c>
    </row>
    <row r="93" spans="1:15" ht="15" thickBot="1" x14ac:dyDescent="0.4">
      <c r="B93" s="3" t="s">
        <v>4</v>
      </c>
      <c r="C93" s="4">
        <f t="shared" ref="C93:O93" si="17">SUM(C83:C92)</f>
        <v>204171990.9043673</v>
      </c>
      <c r="D93" s="4">
        <f t="shared" si="17"/>
        <v>205816064.04364875</v>
      </c>
      <c r="E93" s="4">
        <f t="shared" si="17"/>
        <v>207460137.18293017</v>
      </c>
      <c r="F93" s="4">
        <f t="shared" si="17"/>
        <v>209104210.32221159</v>
      </c>
      <c r="G93" s="4">
        <f t="shared" si="17"/>
        <v>210748283.46149299</v>
      </c>
      <c r="H93" s="4">
        <f t="shared" si="17"/>
        <v>212392356.60077438</v>
      </c>
      <c r="I93" s="4">
        <f t="shared" si="17"/>
        <v>214041256.55720583</v>
      </c>
      <c r="J93" s="4">
        <f t="shared" si="17"/>
        <v>215690156.51363724</v>
      </c>
      <c r="K93" s="4">
        <f t="shared" si="17"/>
        <v>217339056.47006866</v>
      </c>
      <c r="L93" s="4">
        <f t="shared" si="17"/>
        <v>218987956.42650005</v>
      </c>
      <c r="M93" s="4">
        <f t="shared" si="17"/>
        <v>220636856.38293147</v>
      </c>
      <c r="N93" s="4">
        <f t="shared" si="17"/>
        <v>222285756.33936289</v>
      </c>
      <c r="O93" s="4">
        <f t="shared" si="17"/>
        <v>223934656.29579431</v>
      </c>
    </row>
    <row r="94" spans="1:15" ht="15" thickTop="1" x14ac:dyDescent="0.35">
      <c r="B94" s="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1:15" ht="16" x14ac:dyDescent="0.4">
      <c r="B95" s="1" t="s">
        <v>12</v>
      </c>
    </row>
    <row r="96" spans="1:15" x14ac:dyDescent="0.35">
      <c r="C96" s="2">
        <v>45261</v>
      </c>
      <c r="D96" s="2">
        <f t="shared" ref="D96:L96" si="18">EOMONTH(C96,0)+1</f>
        <v>45292</v>
      </c>
      <c r="E96" s="2">
        <f t="shared" si="18"/>
        <v>45323</v>
      </c>
      <c r="F96" s="2">
        <f t="shared" si="18"/>
        <v>45352</v>
      </c>
      <c r="G96" s="2">
        <f t="shared" si="18"/>
        <v>45383</v>
      </c>
      <c r="H96" s="2">
        <f t="shared" si="18"/>
        <v>45413</v>
      </c>
      <c r="I96" s="2">
        <f t="shared" si="18"/>
        <v>45444</v>
      </c>
      <c r="J96" s="2">
        <f t="shared" si="18"/>
        <v>45474</v>
      </c>
      <c r="K96" s="2">
        <f t="shared" si="18"/>
        <v>45505</v>
      </c>
      <c r="L96" s="2">
        <f t="shared" si="18"/>
        <v>45536</v>
      </c>
      <c r="M96" s="2">
        <f t="shared" ref="M96:O96" si="19">EOMONTH(L96,0)+1</f>
        <v>45566</v>
      </c>
      <c r="N96" s="2">
        <f t="shared" si="19"/>
        <v>45597</v>
      </c>
      <c r="O96" s="2">
        <f t="shared" si="19"/>
        <v>45627</v>
      </c>
    </row>
    <row r="97" spans="1:15" x14ac:dyDescent="0.35">
      <c r="B97" s="3" t="s">
        <v>2</v>
      </c>
    </row>
    <row r="98" spans="1:15" x14ac:dyDescent="0.35">
      <c r="A98" t="s">
        <v>13</v>
      </c>
      <c r="B98">
        <v>350.1</v>
      </c>
      <c r="C98" s="26">
        <v>0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</row>
    <row r="99" spans="1:15" x14ac:dyDescent="0.35">
      <c r="A99" t="s">
        <v>13</v>
      </c>
      <c r="B99">
        <v>350.2</v>
      </c>
      <c r="C99" s="26">
        <v>0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</row>
    <row r="100" spans="1:15" x14ac:dyDescent="0.35">
      <c r="A100" t="s">
        <v>13</v>
      </c>
      <c r="B100">
        <v>352</v>
      </c>
      <c r="C100" s="26">
        <v>93069287.610000029</v>
      </c>
      <c r="D100" s="26">
        <v>93069287.610000029</v>
      </c>
      <c r="E100" s="26">
        <v>93069287.610000029</v>
      </c>
      <c r="F100" s="26">
        <v>93069287.610000029</v>
      </c>
      <c r="G100" s="26">
        <v>93069287.610000029</v>
      </c>
      <c r="H100" s="26">
        <v>93069287.610000029</v>
      </c>
      <c r="I100" s="26">
        <v>93069287.610000029</v>
      </c>
      <c r="J100" s="26">
        <v>93069287.610000029</v>
      </c>
      <c r="K100" s="26">
        <v>93069287.610000029</v>
      </c>
      <c r="L100" s="26">
        <v>93069287.610000029</v>
      </c>
      <c r="M100" s="26">
        <v>93069287.610000029</v>
      </c>
      <c r="N100" s="26">
        <v>93069287.610000029</v>
      </c>
      <c r="O100" s="26">
        <v>93069287.610000029</v>
      </c>
    </row>
    <row r="101" spans="1:15" x14ac:dyDescent="0.35">
      <c r="A101" t="s">
        <v>13</v>
      </c>
      <c r="B101">
        <v>353</v>
      </c>
      <c r="C101" s="26">
        <v>123543060.40999992</v>
      </c>
      <c r="D101" s="26">
        <v>123543060.40999992</v>
      </c>
      <c r="E101" s="26">
        <v>123543060.40999992</v>
      </c>
      <c r="F101" s="26">
        <v>123543060.40999992</v>
      </c>
      <c r="G101" s="26">
        <v>123543060.40999992</v>
      </c>
      <c r="H101" s="26">
        <v>123543060.40999992</v>
      </c>
      <c r="I101" s="26">
        <v>123543060.40999992</v>
      </c>
      <c r="J101" s="26">
        <v>123543060.40999992</v>
      </c>
      <c r="K101" s="26">
        <v>123543060.40999992</v>
      </c>
      <c r="L101" s="26">
        <v>123543060.40999992</v>
      </c>
      <c r="M101" s="26">
        <v>123543060.40999992</v>
      </c>
      <c r="N101" s="26">
        <v>123543060.40999992</v>
      </c>
      <c r="O101" s="26">
        <v>123543060.40999992</v>
      </c>
    </row>
    <row r="102" spans="1:15" x14ac:dyDescent="0.35">
      <c r="A102" t="s">
        <v>13</v>
      </c>
      <c r="B102">
        <v>354</v>
      </c>
      <c r="C102" s="26">
        <v>11886739.73</v>
      </c>
      <c r="D102" s="26">
        <v>11886739.73</v>
      </c>
      <c r="E102" s="26">
        <v>11886739.73</v>
      </c>
      <c r="F102" s="26">
        <v>11886739.73</v>
      </c>
      <c r="G102" s="26">
        <v>11886739.73</v>
      </c>
      <c r="H102" s="26">
        <v>11886739.73</v>
      </c>
      <c r="I102" s="26">
        <v>11886739.73</v>
      </c>
      <c r="J102" s="26">
        <v>11886739.73</v>
      </c>
      <c r="K102" s="26">
        <v>11886739.73</v>
      </c>
      <c r="L102" s="26">
        <v>11886739.73</v>
      </c>
      <c r="M102" s="26">
        <v>11886739.73</v>
      </c>
      <c r="N102" s="26">
        <v>11886739.73</v>
      </c>
      <c r="O102" s="26">
        <v>11886739.73</v>
      </c>
    </row>
    <row r="103" spans="1:15" x14ac:dyDescent="0.35">
      <c r="A103" t="s">
        <v>13</v>
      </c>
      <c r="B103">
        <v>355</v>
      </c>
      <c r="C103" s="26">
        <v>1509601.6600000001</v>
      </c>
      <c r="D103" s="26">
        <v>1509601.6600000001</v>
      </c>
      <c r="E103" s="26">
        <v>1509601.6600000001</v>
      </c>
      <c r="F103" s="26">
        <v>1509601.6600000001</v>
      </c>
      <c r="G103" s="26">
        <v>1509601.6600000001</v>
      </c>
      <c r="H103" s="26">
        <v>1509601.6600000001</v>
      </c>
      <c r="I103" s="26">
        <v>1509601.6600000001</v>
      </c>
      <c r="J103" s="26">
        <v>1509601.6600000001</v>
      </c>
      <c r="K103" s="26">
        <v>1509601.6600000001</v>
      </c>
      <c r="L103" s="26">
        <v>1509601.6600000001</v>
      </c>
      <c r="M103" s="26">
        <v>1509601.6600000001</v>
      </c>
      <c r="N103" s="26">
        <v>1509601.6600000001</v>
      </c>
      <c r="O103" s="26">
        <v>1509601.6600000001</v>
      </c>
    </row>
    <row r="104" spans="1:15" x14ac:dyDescent="0.35">
      <c r="A104" t="s">
        <v>13</v>
      </c>
      <c r="B104">
        <v>356</v>
      </c>
      <c r="C104" s="26">
        <v>5645091.5800000001</v>
      </c>
      <c r="D104" s="26">
        <v>5645091.5800000001</v>
      </c>
      <c r="E104" s="26">
        <v>5645091.5800000001</v>
      </c>
      <c r="F104" s="26">
        <v>5645091.5800000001</v>
      </c>
      <c r="G104" s="26">
        <v>5645091.5800000001</v>
      </c>
      <c r="H104" s="26">
        <v>5645091.5800000001</v>
      </c>
      <c r="I104" s="26">
        <v>5645091.5800000001</v>
      </c>
      <c r="J104" s="26">
        <v>5645091.5800000001</v>
      </c>
      <c r="K104" s="26">
        <v>5645091.5800000001</v>
      </c>
      <c r="L104" s="26">
        <v>5645091.5800000001</v>
      </c>
      <c r="M104" s="26">
        <v>5645091.5800000001</v>
      </c>
      <c r="N104" s="26">
        <v>5645091.5800000001</v>
      </c>
      <c r="O104" s="26">
        <v>5645091.5800000001</v>
      </c>
    </row>
    <row r="105" spans="1:15" x14ac:dyDescent="0.35">
      <c r="A105" t="s">
        <v>13</v>
      </c>
      <c r="B105">
        <v>357</v>
      </c>
      <c r="C105" s="26">
        <v>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</row>
    <row r="106" spans="1:15" x14ac:dyDescent="0.35">
      <c r="A106" t="s">
        <v>13</v>
      </c>
      <c r="B106">
        <v>358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</row>
    <row r="107" spans="1:15" x14ac:dyDescent="0.35">
      <c r="A107" t="s">
        <v>13</v>
      </c>
      <c r="B107">
        <v>359</v>
      </c>
      <c r="C107" s="26">
        <v>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</row>
    <row r="108" spans="1:15" ht="15" thickBot="1" x14ac:dyDescent="0.4">
      <c r="B108" s="3" t="s">
        <v>4</v>
      </c>
      <c r="C108" s="4">
        <f t="shared" ref="C108:O108" si="20">SUM(C98:C107)</f>
        <v>235653780.98999995</v>
      </c>
      <c r="D108" s="4">
        <f t="shared" si="20"/>
        <v>235653780.98999995</v>
      </c>
      <c r="E108" s="4">
        <f t="shared" si="20"/>
        <v>235653780.98999995</v>
      </c>
      <c r="F108" s="4">
        <f t="shared" si="20"/>
        <v>235653780.98999995</v>
      </c>
      <c r="G108" s="4">
        <f t="shared" si="20"/>
        <v>235653780.98999995</v>
      </c>
      <c r="H108" s="4">
        <f t="shared" si="20"/>
        <v>235653780.98999995</v>
      </c>
      <c r="I108" s="4">
        <f t="shared" si="20"/>
        <v>235653780.98999995</v>
      </c>
      <c r="J108" s="4">
        <f t="shared" si="20"/>
        <v>235653780.98999995</v>
      </c>
      <c r="K108" s="4">
        <f t="shared" si="20"/>
        <v>235653780.98999995</v>
      </c>
      <c r="L108" s="4">
        <f t="shared" si="20"/>
        <v>235653780.98999995</v>
      </c>
      <c r="M108" s="4">
        <f t="shared" si="20"/>
        <v>235653780.98999995</v>
      </c>
      <c r="N108" s="4">
        <f t="shared" si="20"/>
        <v>235653780.98999995</v>
      </c>
      <c r="O108" s="4">
        <f t="shared" si="20"/>
        <v>235653780.98999995</v>
      </c>
    </row>
    <row r="109" spans="1:15" ht="15" thickTop="1" x14ac:dyDescent="0.35"/>
    <row r="110" spans="1:15" ht="16" x14ac:dyDescent="0.4">
      <c r="B110" s="1" t="s">
        <v>14</v>
      </c>
    </row>
    <row r="111" spans="1:15" x14ac:dyDescent="0.35">
      <c r="C111" s="2">
        <v>45261</v>
      </c>
      <c r="D111" s="2">
        <f t="shared" ref="D111:L111" si="21">EOMONTH(C111,0)+1</f>
        <v>45292</v>
      </c>
      <c r="E111" s="2">
        <f t="shared" si="21"/>
        <v>45323</v>
      </c>
      <c r="F111" s="2">
        <f t="shared" si="21"/>
        <v>45352</v>
      </c>
      <c r="G111" s="2">
        <f t="shared" si="21"/>
        <v>45383</v>
      </c>
      <c r="H111" s="2">
        <f t="shared" si="21"/>
        <v>45413</v>
      </c>
      <c r="I111" s="2">
        <f t="shared" si="21"/>
        <v>45444</v>
      </c>
      <c r="J111" s="2">
        <f t="shared" si="21"/>
        <v>45474</v>
      </c>
      <c r="K111" s="2">
        <f t="shared" si="21"/>
        <v>45505</v>
      </c>
      <c r="L111" s="2">
        <f t="shared" si="21"/>
        <v>45536</v>
      </c>
      <c r="M111" s="2">
        <f t="shared" ref="M111:O111" si="22">EOMONTH(L111,0)+1</f>
        <v>45566</v>
      </c>
      <c r="N111" s="2">
        <f t="shared" si="22"/>
        <v>45597</v>
      </c>
      <c r="O111" s="2">
        <f t="shared" si="22"/>
        <v>45627</v>
      </c>
    </row>
    <row r="112" spans="1:15" x14ac:dyDescent="0.35">
      <c r="B112" s="3" t="s">
        <v>2</v>
      </c>
    </row>
    <row r="113" spans="1:15" x14ac:dyDescent="0.35">
      <c r="A113" t="s">
        <v>13</v>
      </c>
      <c r="B113">
        <v>350.1</v>
      </c>
      <c r="C113" s="26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</row>
    <row r="114" spans="1:15" x14ac:dyDescent="0.35">
      <c r="A114" t="s">
        <v>13</v>
      </c>
      <c r="B114">
        <v>350.2</v>
      </c>
      <c r="C114" s="26">
        <v>0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</row>
    <row r="115" spans="1:15" x14ac:dyDescent="0.35">
      <c r="A115" t="s">
        <v>13</v>
      </c>
      <c r="B115">
        <v>352</v>
      </c>
      <c r="C115" s="26">
        <v>23335746.188796066</v>
      </c>
      <c r="D115" s="26">
        <v>23535069.579760816</v>
      </c>
      <c r="E115" s="26">
        <v>23734392.970725566</v>
      </c>
      <c r="F115" s="26">
        <v>23933716.36169032</v>
      </c>
      <c r="G115" s="26">
        <v>24133039.752655067</v>
      </c>
      <c r="H115" s="26">
        <v>24332363.143619817</v>
      </c>
      <c r="I115" s="26">
        <v>24531686.534584567</v>
      </c>
      <c r="J115" s="26">
        <v>24731009.925549313</v>
      </c>
      <c r="K115" s="26">
        <v>24930333.316514064</v>
      </c>
      <c r="L115" s="26">
        <v>25129656.707478814</v>
      </c>
      <c r="M115" s="26">
        <v>25328980.098443564</v>
      </c>
      <c r="N115" s="26">
        <v>25528303.489408314</v>
      </c>
      <c r="O115" s="26">
        <v>25727626.880373061</v>
      </c>
    </row>
    <row r="116" spans="1:15" x14ac:dyDescent="0.35">
      <c r="A116" t="s">
        <v>13</v>
      </c>
      <c r="B116">
        <v>353</v>
      </c>
      <c r="C116" s="26">
        <v>32709380.97409879</v>
      </c>
      <c r="D116" s="26">
        <v>32963673.773442708</v>
      </c>
      <c r="E116" s="26">
        <v>33217966.572786622</v>
      </c>
      <c r="F116" s="26">
        <v>33472259.372130539</v>
      </c>
      <c r="G116" s="26">
        <v>33726552.171474457</v>
      </c>
      <c r="H116" s="26">
        <v>33980844.970818371</v>
      </c>
      <c r="I116" s="26">
        <v>34235137.770162284</v>
      </c>
      <c r="J116" s="26">
        <v>34489430.569506206</v>
      </c>
      <c r="K116" s="26">
        <v>34743723.368850119</v>
      </c>
      <c r="L116" s="26">
        <v>34998016.168194033</v>
      </c>
      <c r="M116" s="26">
        <v>35252308.967537954</v>
      </c>
      <c r="N116" s="26">
        <v>35506601.766881868</v>
      </c>
      <c r="O116" s="26">
        <v>35760894.566225782</v>
      </c>
    </row>
    <row r="117" spans="1:15" x14ac:dyDescent="0.35">
      <c r="A117" t="s">
        <v>13</v>
      </c>
      <c r="B117">
        <v>354</v>
      </c>
      <c r="C117" s="26">
        <v>3036408.9073626706</v>
      </c>
      <c r="D117" s="26">
        <v>3060578.6114803371</v>
      </c>
      <c r="E117" s="26">
        <v>3084748.3155980036</v>
      </c>
      <c r="F117" s="26">
        <v>3108918.0197156705</v>
      </c>
      <c r="G117" s="26">
        <v>3133087.7238333374</v>
      </c>
      <c r="H117" s="26">
        <v>3157257.4279510039</v>
      </c>
      <c r="I117" s="26">
        <v>3181427.1320686704</v>
      </c>
      <c r="J117" s="26">
        <v>3205596.8361863373</v>
      </c>
      <c r="K117" s="26">
        <v>3229766.5403040042</v>
      </c>
      <c r="L117" s="26">
        <v>3253936.2444216707</v>
      </c>
      <c r="M117" s="26">
        <v>3278105.9485393371</v>
      </c>
      <c r="N117" s="26">
        <v>3302275.6526570041</v>
      </c>
      <c r="O117" s="26">
        <v>3326445.356774671</v>
      </c>
    </row>
    <row r="118" spans="1:15" x14ac:dyDescent="0.35">
      <c r="A118" t="s">
        <v>13</v>
      </c>
      <c r="B118">
        <v>355</v>
      </c>
      <c r="C118" s="26">
        <v>522093.77412708371</v>
      </c>
      <c r="D118" s="26">
        <v>526710.639203917</v>
      </c>
      <c r="E118" s="26">
        <v>531327.50428075041</v>
      </c>
      <c r="F118" s="26">
        <v>535944.3693575837</v>
      </c>
      <c r="G118" s="26">
        <v>540561.23443441698</v>
      </c>
      <c r="H118" s="26">
        <v>545178.09951125027</v>
      </c>
      <c r="I118" s="26">
        <v>549794.96458808356</v>
      </c>
      <c r="J118" s="26">
        <v>554411.82966491696</v>
      </c>
      <c r="K118" s="26">
        <v>559028.69474175025</v>
      </c>
      <c r="L118" s="26">
        <v>563645.55981858354</v>
      </c>
      <c r="M118" s="26">
        <v>568262.42489541695</v>
      </c>
      <c r="N118" s="26">
        <v>572879.28997225023</v>
      </c>
      <c r="O118" s="26">
        <v>577496.15504908352</v>
      </c>
    </row>
    <row r="119" spans="1:15" x14ac:dyDescent="0.35">
      <c r="A119" t="s">
        <v>13</v>
      </c>
      <c r="B119">
        <v>356</v>
      </c>
      <c r="C119" s="26">
        <v>1709273.8135645851</v>
      </c>
      <c r="D119" s="26">
        <v>1723621.7546637515</v>
      </c>
      <c r="E119" s="26">
        <v>1737969.6957629183</v>
      </c>
      <c r="F119" s="26">
        <v>1752317.6368620847</v>
      </c>
      <c r="G119" s="26">
        <v>1766665.5779612516</v>
      </c>
      <c r="H119" s="26">
        <v>1781013.519060418</v>
      </c>
      <c r="I119" s="26">
        <v>1795361.4601595849</v>
      </c>
      <c r="J119" s="26">
        <v>1809709.4012587513</v>
      </c>
      <c r="K119" s="26">
        <v>1824057.3423579182</v>
      </c>
      <c r="L119" s="26">
        <v>1838405.2834570846</v>
      </c>
      <c r="M119" s="26">
        <v>1852753.2245562514</v>
      </c>
      <c r="N119" s="26">
        <v>1867101.1656554178</v>
      </c>
      <c r="O119" s="26">
        <v>1881449.1067545847</v>
      </c>
    </row>
    <row r="120" spans="1:15" x14ac:dyDescent="0.35">
      <c r="A120" t="s">
        <v>13</v>
      </c>
      <c r="B120">
        <v>357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</row>
    <row r="121" spans="1:15" x14ac:dyDescent="0.35">
      <c r="A121" t="s">
        <v>13</v>
      </c>
      <c r="B121">
        <v>358</v>
      </c>
      <c r="C121" s="26">
        <v>0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  <c r="N121" s="26">
        <v>0</v>
      </c>
      <c r="O121" s="26">
        <v>0</v>
      </c>
    </row>
    <row r="122" spans="1:15" x14ac:dyDescent="0.35">
      <c r="A122" t="s">
        <v>13</v>
      </c>
      <c r="B122">
        <v>359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</row>
    <row r="123" spans="1:15" ht="15" thickBot="1" x14ac:dyDescent="0.4">
      <c r="B123" s="3" t="s">
        <v>4</v>
      </c>
      <c r="C123" s="4">
        <f t="shared" ref="C123:O123" si="23">SUM(C113:C122)</f>
        <v>61312903.657949194</v>
      </c>
      <c r="D123" s="4">
        <f t="shared" si="23"/>
        <v>61809654.358551525</v>
      </c>
      <c r="E123" s="4">
        <f t="shared" si="23"/>
        <v>62306405.059153862</v>
      </c>
      <c r="F123" s="4">
        <f t="shared" si="23"/>
        <v>62803155.759756193</v>
      </c>
      <c r="G123" s="4">
        <f t="shared" si="23"/>
        <v>63299906.46035853</v>
      </c>
      <c r="H123" s="4">
        <f t="shared" si="23"/>
        <v>63796657.160960861</v>
      </c>
      <c r="I123" s="4">
        <f t="shared" si="23"/>
        <v>64293407.861563191</v>
      </c>
      <c r="J123" s="4">
        <f t="shared" si="23"/>
        <v>64790158.562165521</v>
      </c>
      <c r="K123" s="4">
        <f t="shared" si="23"/>
        <v>65286909.262767859</v>
      </c>
      <c r="L123" s="4">
        <f t="shared" si="23"/>
        <v>65783659.963370182</v>
      </c>
      <c r="M123" s="4">
        <f t="shared" si="23"/>
        <v>66280410.663972527</v>
      </c>
      <c r="N123" s="4">
        <f t="shared" si="23"/>
        <v>66777161.364574857</v>
      </c>
      <c r="O123" s="4">
        <f t="shared" si="23"/>
        <v>67273912.065177187</v>
      </c>
    </row>
    <row r="124" spans="1:15" ht="15" thickTop="1" x14ac:dyDescent="0.35">
      <c r="B124" s="3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16" x14ac:dyDescent="0.4">
      <c r="B125" s="1" t="s">
        <v>15</v>
      </c>
    </row>
    <row r="126" spans="1:15" x14ac:dyDescent="0.35">
      <c r="C126" s="2">
        <v>45261</v>
      </c>
      <c r="D126" s="2">
        <f t="shared" ref="D126:L126" si="24">EOMONTH(C126,0)+1</f>
        <v>45292</v>
      </c>
      <c r="E126" s="2">
        <f t="shared" si="24"/>
        <v>45323</v>
      </c>
      <c r="F126" s="2">
        <f t="shared" si="24"/>
        <v>45352</v>
      </c>
      <c r="G126" s="2">
        <f t="shared" si="24"/>
        <v>45383</v>
      </c>
      <c r="H126" s="2">
        <f t="shared" si="24"/>
        <v>45413</v>
      </c>
      <c r="I126" s="2">
        <f t="shared" si="24"/>
        <v>45444</v>
      </c>
      <c r="J126" s="2">
        <f t="shared" si="24"/>
        <v>45474</v>
      </c>
      <c r="K126" s="2">
        <f t="shared" si="24"/>
        <v>45505</v>
      </c>
      <c r="L126" s="2">
        <f t="shared" si="24"/>
        <v>45536</v>
      </c>
      <c r="M126" s="2">
        <f t="shared" ref="M126:O126" si="25">EOMONTH(L126,0)+1</f>
        <v>45566</v>
      </c>
      <c r="N126" s="2">
        <f t="shared" si="25"/>
        <v>45597</v>
      </c>
      <c r="O126" s="2">
        <f t="shared" si="25"/>
        <v>45627</v>
      </c>
    </row>
    <row r="127" spans="1:15" x14ac:dyDescent="0.35">
      <c r="B127" s="3" t="s">
        <v>2</v>
      </c>
    </row>
    <row r="128" spans="1:15" x14ac:dyDescent="0.35">
      <c r="A128" t="s">
        <v>16</v>
      </c>
      <c r="B128">
        <v>350.1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26">
        <v>0</v>
      </c>
      <c r="M128" s="26">
        <v>0</v>
      </c>
      <c r="N128" s="26">
        <v>0</v>
      </c>
      <c r="O128" s="26">
        <v>0</v>
      </c>
    </row>
    <row r="129" spans="1:15" x14ac:dyDescent="0.35">
      <c r="A129" t="s">
        <v>16</v>
      </c>
      <c r="B129">
        <v>350.2</v>
      </c>
      <c r="C129" s="26">
        <v>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>
        <v>0</v>
      </c>
      <c r="M129" s="26">
        <v>0</v>
      </c>
      <c r="N129" s="26">
        <v>0</v>
      </c>
      <c r="O129" s="26">
        <v>0</v>
      </c>
    </row>
    <row r="130" spans="1:15" x14ac:dyDescent="0.35">
      <c r="A130" t="s">
        <v>16</v>
      </c>
      <c r="B130">
        <v>352</v>
      </c>
      <c r="C130" s="26">
        <v>1838108.81</v>
      </c>
      <c r="D130" s="26">
        <v>1838108.81</v>
      </c>
      <c r="E130" s="26">
        <v>1838108.81</v>
      </c>
      <c r="F130" s="26">
        <v>1838108.81</v>
      </c>
      <c r="G130" s="26">
        <v>1838108.81</v>
      </c>
      <c r="H130" s="26">
        <v>1838108.81</v>
      </c>
      <c r="I130" s="26">
        <v>1838108.81</v>
      </c>
      <c r="J130" s="26">
        <v>1838108.81</v>
      </c>
      <c r="K130" s="26">
        <v>1838108.81</v>
      </c>
      <c r="L130" s="26">
        <v>1838108.81</v>
      </c>
      <c r="M130" s="26">
        <v>1838108.81</v>
      </c>
      <c r="N130" s="26">
        <v>1838108.81</v>
      </c>
      <c r="O130" s="26">
        <v>1838108.81</v>
      </c>
    </row>
    <row r="131" spans="1:15" x14ac:dyDescent="0.35">
      <c r="A131" t="s">
        <v>16</v>
      </c>
      <c r="B131">
        <v>353</v>
      </c>
      <c r="C131" s="26">
        <v>85766061.090000018</v>
      </c>
      <c r="D131" s="26">
        <v>85766061.090000018</v>
      </c>
      <c r="E131" s="26">
        <v>85766061.090000018</v>
      </c>
      <c r="F131" s="26">
        <v>85766061.090000018</v>
      </c>
      <c r="G131" s="26">
        <v>85766061.090000018</v>
      </c>
      <c r="H131" s="26">
        <v>85766061.090000018</v>
      </c>
      <c r="I131" s="26">
        <v>85766061.090000018</v>
      </c>
      <c r="J131" s="26">
        <v>85766061.090000018</v>
      </c>
      <c r="K131" s="26">
        <v>85766061.090000018</v>
      </c>
      <c r="L131" s="26">
        <v>85766061.090000018</v>
      </c>
      <c r="M131" s="26">
        <v>85766061.090000018</v>
      </c>
      <c r="N131" s="26">
        <v>85766061.090000018</v>
      </c>
      <c r="O131" s="26">
        <v>85766061.090000018</v>
      </c>
    </row>
    <row r="132" spans="1:15" x14ac:dyDescent="0.35">
      <c r="A132" t="s">
        <v>16</v>
      </c>
      <c r="B132">
        <v>354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6">
        <v>0</v>
      </c>
      <c r="O132" s="26">
        <v>0</v>
      </c>
    </row>
    <row r="133" spans="1:15" x14ac:dyDescent="0.35">
      <c r="A133" t="s">
        <v>16</v>
      </c>
      <c r="B133">
        <v>355</v>
      </c>
      <c r="C133" s="26">
        <v>0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  <c r="N133" s="26">
        <v>0</v>
      </c>
      <c r="O133" s="26">
        <v>0</v>
      </c>
    </row>
    <row r="134" spans="1:15" x14ac:dyDescent="0.35">
      <c r="A134" t="s">
        <v>16</v>
      </c>
      <c r="B134">
        <v>356</v>
      </c>
      <c r="C134" s="26">
        <v>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</row>
    <row r="135" spans="1:15" x14ac:dyDescent="0.35">
      <c r="A135" t="s">
        <v>16</v>
      </c>
      <c r="B135">
        <v>357</v>
      </c>
      <c r="C135" s="26">
        <v>0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v>0</v>
      </c>
      <c r="M135" s="26">
        <v>0</v>
      </c>
      <c r="N135" s="26">
        <v>0</v>
      </c>
      <c r="O135" s="26">
        <v>0</v>
      </c>
    </row>
    <row r="136" spans="1:15" x14ac:dyDescent="0.35">
      <c r="A136" t="s">
        <v>16</v>
      </c>
      <c r="B136">
        <v>358</v>
      </c>
      <c r="C136" s="26">
        <v>0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</row>
    <row r="137" spans="1:15" x14ac:dyDescent="0.35">
      <c r="A137" t="s">
        <v>16</v>
      </c>
      <c r="B137">
        <v>359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6">
        <v>0</v>
      </c>
      <c r="O137" s="26">
        <v>0</v>
      </c>
    </row>
    <row r="138" spans="1:15" ht="15" thickBot="1" x14ac:dyDescent="0.4">
      <c r="B138" s="3" t="s">
        <v>4</v>
      </c>
      <c r="C138" s="4">
        <f t="shared" ref="C138:O138" si="26">SUM(C128:C137)</f>
        <v>87604169.900000021</v>
      </c>
      <c r="D138" s="4">
        <f t="shared" si="26"/>
        <v>87604169.900000021</v>
      </c>
      <c r="E138" s="4">
        <f t="shared" si="26"/>
        <v>87604169.900000021</v>
      </c>
      <c r="F138" s="4">
        <f t="shared" si="26"/>
        <v>87604169.900000021</v>
      </c>
      <c r="G138" s="4">
        <f t="shared" si="26"/>
        <v>87604169.900000021</v>
      </c>
      <c r="H138" s="4">
        <f t="shared" si="26"/>
        <v>87604169.900000021</v>
      </c>
      <c r="I138" s="4">
        <f t="shared" si="26"/>
        <v>87604169.900000021</v>
      </c>
      <c r="J138" s="4">
        <f t="shared" si="26"/>
        <v>87604169.900000021</v>
      </c>
      <c r="K138" s="4">
        <f t="shared" si="26"/>
        <v>87604169.900000021</v>
      </c>
      <c r="L138" s="4">
        <f t="shared" si="26"/>
        <v>87604169.900000021</v>
      </c>
      <c r="M138" s="4">
        <f t="shared" si="26"/>
        <v>87604169.900000021</v>
      </c>
      <c r="N138" s="4">
        <f t="shared" si="26"/>
        <v>87604169.900000021</v>
      </c>
      <c r="O138" s="4">
        <f t="shared" si="26"/>
        <v>87604169.900000021</v>
      </c>
    </row>
    <row r="139" spans="1:15" ht="15" thickTop="1" x14ac:dyDescent="0.35"/>
    <row r="140" spans="1:15" ht="16" x14ac:dyDescent="0.4">
      <c r="B140" s="1" t="s">
        <v>17</v>
      </c>
    </row>
    <row r="141" spans="1:15" x14ac:dyDescent="0.35">
      <c r="C141" s="2">
        <v>45261</v>
      </c>
      <c r="D141" s="2">
        <f t="shared" ref="D141:L141" si="27">EOMONTH(C141,0)+1</f>
        <v>45292</v>
      </c>
      <c r="E141" s="2">
        <f t="shared" si="27"/>
        <v>45323</v>
      </c>
      <c r="F141" s="2">
        <f t="shared" si="27"/>
        <v>45352</v>
      </c>
      <c r="G141" s="2">
        <f t="shared" si="27"/>
        <v>45383</v>
      </c>
      <c r="H141" s="2">
        <f t="shared" si="27"/>
        <v>45413</v>
      </c>
      <c r="I141" s="2">
        <f t="shared" si="27"/>
        <v>45444</v>
      </c>
      <c r="J141" s="2">
        <f t="shared" si="27"/>
        <v>45474</v>
      </c>
      <c r="K141" s="2">
        <f t="shared" si="27"/>
        <v>45505</v>
      </c>
      <c r="L141" s="2">
        <f t="shared" si="27"/>
        <v>45536</v>
      </c>
      <c r="M141" s="2">
        <f t="shared" ref="M141:O141" si="28">EOMONTH(L141,0)+1</f>
        <v>45566</v>
      </c>
      <c r="N141" s="2">
        <f t="shared" si="28"/>
        <v>45597</v>
      </c>
      <c r="O141" s="2">
        <f t="shared" si="28"/>
        <v>45627</v>
      </c>
    </row>
    <row r="142" spans="1:15" x14ac:dyDescent="0.35">
      <c r="B142" s="3" t="s">
        <v>2</v>
      </c>
    </row>
    <row r="143" spans="1:15" x14ac:dyDescent="0.35">
      <c r="A143" t="s">
        <v>16</v>
      </c>
      <c r="B143">
        <v>350.1</v>
      </c>
      <c r="C143" s="26">
        <v>0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  <c r="N143" s="26">
        <v>0</v>
      </c>
      <c r="O143" s="26">
        <v>0</v>
      </c>
    </row>
    <row r="144" spans="1:15" x14ac:dyDescent="0.35">
      <c r="A144" t="s">
        <v>16</v>
      </c>
      <c r="B144">
        <v>350.2</v>
      </c>
      <c r="C144" s="26">
        <v>0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v>0</v>
      </c>
      <c r="L144" s="26">
        <v>0</v>
      </c>
      <c r="M144" s="26">
        <v>0</v>
      </c>
      <c r="N144" s="26">
        <v>0</v>
      </c>
      <c r="O144" s="26">
        <v>0</v>
      </c>
    </row>
    <row r="145" spans="1:15" x14ac:dyDescent="0.35">
      <c r="A145" t="s">
        <v>16</v>
      </c>
      <c r="B145">
        <v>352</v>
      </c>
      <c r="C145" s="26">
        <v>318719.90783808357</v>
      </c>
      <c r="D145" s="26">
        <v>322656.52420616685</v>
      </c>
      <c r="E145" s="26">
        <v>326593.14057425025</v>
      </c>
      <c r="F145" s="26">
        <v>330529.75694233354</v>
      </c>
      <c r="G145" s="26">
        <v>334466.37331041694</v>
      </c>
      <c r="H145" s="26">
        <v>338402.98967850022</v>
      </c>
      <c r="I145" s="26">
        <v>342339.60604658362</v>
      </c>
      <c r="J145" s="26">
        <v>346276.2224146669</v>
      </c>
      <c r="K145" s="26">
        <v>350212.8387827503</v>
      </c>
      <c r="L145" s="26">
        <v>354149.45515083359</v>
      </c>
      <c r="M145" s="26">
        <v>358086.07151891699</v>
      </c>
      <c r="N145" s="26">
        <v>362022.68788700027</v>
      </c>
      <c r="O145" s="26">
        <v>365959.30425508367</v>
      </c>
    </row>
    <row r="146" spans="1:15" x14ac:dyDescent="0.35">
      <c r="A146" t="s">
        <v>16</v>
      </c>
      <c r="B146">
        <v>353</v>
      </c>
      <c r="C146" s="26">
        <v>17569514.388626441</v>
      </c>
      <c r="D146" s="26">
        <v>17746049.53103669</v>
      </c>
      <c r="E146" s="26">
        <v>17922584.673446942</v>
      </c>
      <c r="F146" s="26">
        <v>18099119.815857194</v>
      </c>
      <c r="G146" s="26">
        <v>18275654.958267443</v>
      </c>
      <c r="H146" s="26">
        <v>18452190.100677695</v>
      </c>
      <c r="I146" s="26">
        <v>18628725.243087944</v>
      </c>
      <c r="J146" s="26">
        <v>18805260.385498196</v>
      </c>
      <c r="K146" s="26">
        <v>18981795.527908444</v>
      </c>
      <c r="L146" s="26">
        <v>19158330.670318693</v>
      </c>
      <c r="M146" s="26">
        <v>19334865.812728941</v>
      </c>
      <c r="N146" s="26">
        <v>19511400.95513919</v>
      </c>
      <c r="O146" s="26">
        <v>19687936.097549438</v>
      </c>
    </row>
    <row r="147" spans="1:15" x14ac:dyDescent="0.35">
      <c r="A147" t="s">
        <v>16</v>
      </c>
      <c r="B147">
        <v>354</v>
      </c>
      <c r="C147" s="26">
        <v>0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</row>
    <row r="148" spans="1:15" x14ac:dyDescent="0.35">
      <c r="A148" t="s">
        <v>16</v>
      </c>
      <c r="B148">
        <v>355</v>
      </c>
      <c r="C148" s="26">
        <v>0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</row>
    <row r="149" spans="1:15" x14ac:dyDescent="0.35">
      <c r="A149" t="s">
        <v>16</v>
      </c>
      <c r="B149">
        <v>356</v>
      </c>
      <c r="C149" s="26">
        <v>0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26">
        <v>0</v>
      </c>
    </row>
    <row r="150" spans="1:15" x14ac:dyDescent="0.35">
      <c r="A150" t="s">
        <v>16</v>
      </c>
      <c r="B150">
        <v>357</v>
      </c>
      <c r="C150" s="26">
        <v>0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26">
        <v>0</v>
      </c>
      <c r="O150" s="26">
        <v>0</v>
      </c>
    </row>
    <row r="151" spans="1:15" x14ac:dyDescent="0.35">
      <c r="A151" t="s">
        <v>16</v>
      </c>
      <c r="B151">
        <v>358</v>
      </c>
      <c r="C151" s="26">
        <v>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  <c r="N151" s="26">
        <v>0</v>
      </c>
      <c r="O151" s="26">
        <v>0</v>
      </c>
    </row>
    <row r="152" spans="1:15" x14ac:dyDescent="0.35">
      <c r="A152" t="s">
        <v>16</v>
      </c>
      <c r="B152">
        <v>359</v>
      </c>
      <c r="C152" s="26">
        <v>0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26">
        <v>0</v>
      </c>
      <c r="O152" s="26">
        <v>0</v>
      </c>
    </row>
    <row r="153" spans="1:15" ht="15" thickBot="1" x14ac:dyDescent="0.4">
      <c r="B153" s="3" t="s">
        <v>4</v>
      </c>
      <c r="C153" s="4">
        <f t="shared" ref="C153:O153" si="29">SUM(C143:C152)</f>
        <v>17888234.296464525</v>
      </c>
      <c r="D153" s="4">
        <f t="shared" si="29"/>
        <v>18068706.055242855</v>
      </c>
      <c r="E153" s="4">
        <f t="shared" si="29"/>
        <v>18249177.814021192</v>
      </c>
      <c r="F153" s="4">
        <f t="shared" si="29"/>
        <v>18429649.572799526</v>
      </c>
      <c r="G153" s="4">
        <f t="shared" si="29"/>
        <v>18610121.33157786</v>
      </c>
      <c r="H153" s="4">
        <f t="shared" si="29"/>
        <v>18790593.090356193</v>
      </c>
      <c r="I153" s="4">
        <f t="shared" si="29"/>
        <v>18971064.849134527</v>
      </c>
      <c r="J153" s="4">
        <f t="shared" si="29"/>
        <v>19151536.607912865</v>
      </c>
      <c r="K153" s="4">
        <f t="shared" si="29"/>
        <v>19332008.366691194</v>
      </c>
      <c r="L153" s="4">
        <f t="shared" si="29"/>
        <v>19512480.125469528</v>
      </c>
      <c r="M153" s="4">
        <f t="shared" si="29"/>
        <v>19692951.884247858</v>
      </c>
      <c r="N153" s="4">
        <f t="shared" si="29"/>
        <v>19873423.643026192</v>
      </c>
      <c r="O153" s="4">
        <f t="shared" si="29"/>
        <v>20053895.401804522</v>
      </c>
    </row>
    <row r="154" spans="1:15" ht="15" thickTop="1" x14ac:dyDescent="0.35">
      <c r="B154" s="3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6" x14ac:dyDescent="0.4">
      <c r="B155" s="1" t="s">
        <v>18</v>
      </c>
    </row>
    <row r="156" spans="1:15" x14ac:dyDescent="0.35">
      <c r="C156" s="2">
        <v>45261</v>
      </c>
      <c r="D156" s="2">
        <f t="shared" ref="D156:L156" si="30">EOMONTH(C156,0)+1</f>
        <v>45292</v>
      </c>
      <c r="E156" s="2">
        <f t="shared" si="30"/>
        <v>45323</v>
      </c>
      <c r="F156" s="2">
        <f t="shared" si="30"/>
        <v>45352</v>
      </c>
      <c r="G156" s="2">
        <f t="shared" si="30"/>
        <v>45383</v>
      </c>
      <c r="H156" s="2">
        <f t="shared" si="30"/>
        <v>45413</v>
      </c>
      <c r="I156" s="2">
        <f t="shared" si="30"/>
        <v>45444</v>
      </c>
      <c r="J156" s="2">
        <f t="shared" si="30"/>
        <v>45474</v>
      </c>
      <c r="K156" s="2">
        <f t="shared" si="30"/>
        <v>45505</v>
      </c>
      <c r="L156" s="2">
        <f t="shared" si="30"/>
        <v>45536</v>
      </c>
      <c r="M156" s="2">
        <f t="shared" ref="M156:O156" si="31">EOMONTH(L156,0)+1</f>
        <v>45566</v>
      </c>
      <c r="N156" s="2">
        <f t="shared" si="31"/>
        <v>45597</v>
      </c>
      <c r="O156" s="2">
        <f t="shared" si="31"/>
        <v>45627</v>
      </c>
    </row>
    <row r="157" spans="1:15" x14ac:dyDescent="0.35">
      <c r="B157" s="3" t="s">
        <v>2</v>
      </c>
    </row>
    <row r="158" spans="1:15" x14ac:dyDescent="0.35">
      <c r="A158" t="s">
        <v>19</v>
      </c>
      <c r="B158">
        <v>350.1</v>
      </c>
      <c r="C158" s="26">
        <v>0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  <c r="N158" s="26">
        <v>0</v>
      </c>
      <c r="O158" s="26">
        <v>0</v>
      </c>
    </row>
    <row r="159" spans="1:15" x14ac:dyDescent="0.35">
      <c r="A159" t="s">
        <v>19</v>
      </c>
      <c r="B159">
        <v>350.2</v>
      </c>
      <c r="C159" s="26">
        <v>352196.33</v>
      </c>
      <c r="D159" s="26">
        <v>352196.33</v>
      </c>
      <c r="E159" s="26">
        <v>352196.33</v>
      </c>
      <c r="F159" s="26">
        <v>352196.33</v>
      </c>
      <c r="G159" s="26">
        <v>352196.33</v>
      </c>
      <c r="H159" s="26">
        <v>352196.33</v>
      </c>
      <c r="I159" s="26">
        <v>352196.33</v>
      </c>
      <c r="J159" s="26">
        <v>352196.33</v>
      </c>
      <c r="K159" s="26">
        <v>352196.33</v>
      </c>
      <c r="L159" s="26">
        <v>352196.33</v>
      </c>
      <c r="M159" s="26">
        <v>352196.33</v>
      </c>
      <c r="N159" s="26">
        <v>352196.33</v>
      </c>
      <c r="O159" s="26">
        <v>352196.33</v>
      </c>
    </row>
    <row r="160" spans="1:15" x14ac:dyDescent="0.35">
      <c r="A160" t="s">
        <v>19</v>
      </c>
      <c r="B160">
        <v>352</v>
      </c>
      <c r="C160" s="26">
        <v>14274890.950000003</v>
      </c>
      <c r="D160" s="26">
        <v>14274890.950000003</v>
      </c>
      <c r="E160" s="26">
        <v>14274890.950000003</v>
      </c>
      <c r="F160" s="26">
        <v>14274890.950000003</v>
      </c>
      <c r="G160" s="26">
        <v>14274890.950000003</v>
      </c>
      <c r="H160" s="26">
        <v>14274890.950000003</v>
      </c>
      <c r="I160" s="26">
        <v>14274890.950000003</v>
      </c>
      <c r="J160" s="26">
        <v>14274890.950000003</v>
      </c>
      <c r="K160" s="26">
        <v>14274890.950000003</v>
      </c>
      <c r="L160" s="26">
        <v>14274890.950000003</v>
      </c>
      <c r="M160" s="26">
        <v>14274890.950000003</v>
      </c>
      <c r="N160" s="26">
        <v>14274890.950000003</v>
      </c>
      <c r="O160" s="26">
        <v>14274890.950000003</v>
      </c>
    </row>
    <row r="161" spans="1:15" x14ac:dyDescent="0.35">
      <c r="A161" t="s">
        <v>19</v>
      </c>
      <c r="B161">
        <v>353</v>
      </c>
      <c r="C161" s="26">
        <v>40281883.330000013</v>
      </c>
      <c r="D161" s="26">
        <v>40281883.330000013</v>
      </c>
      <c r="E161" s="26">
        <v>40281883.330000013</v>
      </c>
      <c r="F161" s="26">
        <v>40281883.330000013</v>
      </c>
      <c r="G161" s="26">
        <v>40281883.330000013</v>
      </c>
      <c r="H161" s="26">
        <v>40281883.330000013</v>
      </c>
      <c r="I161" s="26">
        <v>40281883.330000013</v>
      </c>
      <c r="J161" s="26">
        <v>40281883.330000013</v>
      </c>
      <c r="K161" s="26">
        <v>40281883.330000013</v>
      </c>
      <c r="L161" s="26">
        <v>40281883.330000013</v>
      </c>
      <c r="M161" s="26">
        <v>40281883.330000013</v>
      </c>
      <c r="N161" s="26">
        <v>40281883.330000013</v>
      </c>
      <c r="O161" s="26">
        <v>40281883.330000013</v>
      </c>
    </row>
    <row r="162" spans="1:15" x14ac:dyDescent="0.35">
      <c r="A162" t="s">
        <v>19</v>
      </c>
      <c r="B162">
        <v>354</v>
      </c>
      <c r="C162" s="26">
        <v>73849384.369999975</v>
      </c>
      <c r="D162" s="26">
        <v>73849384.369999975</v>
      </c>
      <c r="E162" s="26">
        <v>73849384.369999975</v>
      </c>
      <c r="F162" s="26">
        <v>73849384.369999975</v>
      </c>
      <c r="G162" s="26">
        <v>73849384.369999975</v>
      </c>
      <c r="H162" s="26">
        <v>73849384.369999975</v>
      </c>
      <c r="I162" s="26">
        <v>73849384.369999975</v>
      </c>
      <c r="J162" s="26">
        <v>73849384.369999975</v>
      </c>
      <c r="K162" s="26">
        <v>73849384.369999975</v>
      </c>
      <c r="L162" s="26">
        <v>73849384.369999975</v>
      </c>
      <c r="M162" s="26">
        <v>73849384.369999975</v>
      </c>
      <c r="N162" s="26">
        <v>73849384.369999975</v>
      </c>
      <c r="O162" s="26">
        <v>73849384.369999975</v>
      </c>
    </row>
    <row r="163" spans="1:15" x14ac:dyDescent="0.35">
      <c r="A163" t="s">
        <v>19</v>
      </c>
      <c r="B163">
        <v>355</v>
      </c>
      <c r="C163" s="26">
        <v>0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0</v>
      </c>
      <c r="L163" s="26">
        <v>0</v>
      </c>
      <c r="M163" s="26">
        <v>0</v>
      </c>
      <c r="N163" s="26">
        <v>0</v>
      </c>
      <c r="O163" s="26">
        <v>0</v>
      </c>
    </row>
    <row r="164" spans="1:15" x14ac:dyDescent="0.35">
      <c r="A164" t="s">
        <v>19</v>
      </c>
      <c r="B164">
        <v>356</v>
      </c>
      <c r="C164" s="26">
        <v>184708756.00000003</v>
      </c>
      <c r="D164" s="26">
        <v>184708756.00000003</v>
      </c>
      <c r="E164" s="26">
        <v>184708756.00000003</v>
      </c>
      <c r="F164" s="26">
        <v>184708756.00000003</v>
      </c>
      <c r="G164" s="26">
        <v>184708756.00000003</v>
      </c>
      <c r="H164" s="26">
        <v>184708756.00000003</v>
      </c>
      <c r="I164" s="26">
        <v>184708756.00000003</v>
      </c>
      <c r="J164" s="26">
        <v>184708756.00000003</v>
      </c>
      <c r="K164" s="26">
        <v>184708756.00000003</v>
      </c>
      <c r="L164" s="26">
        <v>184708756.00000003</v>
      </c>
      <c r="M164" s="26">
        <v>184708756.00000003</v>
      </c>
      <c r="N164" s="26">
        <v>184708756.00000003</v>
      </c>
      <c r="O164" s="26">
        <v>184708756.00000003</v>
      </c>
    </row>
    <row r="165" spans="1:15" x14ac:dyDescent="0.35">
      <c r="A165" t="s">
        <v>19</v>
      </c>
      <c r="B165">
        <v>357</v>
      </c>
      <c r="C165" s="26">
        <v>0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</row>
    <row r="166" spans="1:15" x14ac:dyDescent="0.35">
      <c r="A166" t="s">
        <v>19</v>
      </c>
      <c r="B166">
        <v>358</v>
      </c>
      <c r="C166" s="26">
        <v>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  <c r="N166" s="26">
        <v>0</v>
      </c>
      <c r="O166" s="26">
        <v>0</v>
      </c>
    </row>
    <row r="167" spans="1:15" x14ac:dyDescent="0.35">
      <c r="A167" t="s">
        <v>19</v>
      </c>
      <c r="B167">
        <v>359</v>
      </c>
      <c r="C167" s="26">
        <v>2169979.9999999991</v>
      </c>
      <c r="D167" s="26">
        <v>2169979.9999999991</v>
      </c>
      <c r="E167" s="26">
        <v>2169979.9999999991</v>
      </c>
      <c r="F167" s="26">
        <v>2169979.9999999991</v>
      </c>
      <c r="G167" s="26">
        <v>2169979.9999999991</v>
      </c>
      <c r="H167" s="26">
        <v>2169979.9999999991</v>
      </c>
      <c r="I167" s="26">
        <v>2169979.9999999991</v>
      </c>
      <c r="J167" s="26">
        <v>2169979.9999999991</v>
      </c>
      <c r="K167" s="26">
        <v>2169979.9999999991</v>
      </c>
      <c r="L167" s="26">
        <v>2169979.9999999991</v>
      </c>
      <c r="M167" s="26">
        <v>2169979.9999999991</v>
      </c>
      <c r="N167" s="26">
        <v>2169979.9999999991</v>
      </c>
      <c r="O167" s="26">
        <v>2169979.9999999991</v>
      </c>
    </row>
    <row r="168" spans="1:15" ht="15" thickBot="1" x14ac:dyDescent="0.4">
      <c r="B168" s="3" t="s">
        <v>4</v>
      </c>
      <c r="C168" s="4">
        <f t="shared" ref="C168:O168" si="32">SUM(C158:C167)</f>
        <v>315637090.98000002</v>
      </c>
      <c r="D168" s="4">
        <f t="shared" si="32"/>
        <v>315637090.98000002</v>
      </c>
      <c r="E168" s="4">
        <f t="shared" si="32"/>
        <v>315637090.98000002</v>
      </c>
      <c r="F168" s="4">
        <f t="shared" si="32"/>
        <v>315637090.98000002</v>
      </c>
      <c r="G168" s="4">
        <f t="shared" si="32"/>
        <v>315637090.98000002</v>
      </c>
      <c r="H168" s="4">
        <f t="shared" si="32"/>
        <v>315637090.98000002</v>
      </c>
      <c r="I168" s="4">
        <f t="shared" si="32"/>
        <v>315637090.98000002</v>
      </c>
      <c r="J168" s="4">
        <f t="shared" si="32"/>
        <v>315637090.98000002</v>
      </c>
      <c r="K168" s="4">
        <f t="shared" si="32"/>
        <v>315637090.98000002</v>
      </c>
      <c r="L168" s="4">
        <f t="shared" si="32"/>
        <v>315637090.98000002</v>
      </c>
      <c r="M168" s="4">
        <f t="shared" si="32"/>
        <v>315637090.98000002</v>
      </c>
      <c r="N168" s="4">
        <f t="shared" si="32"/>
        <v>315637090.98000002</v>
      </c>
      <c r="O168" s="4">
        <f t="shared" si="32"/>
        <v>315637090.98000002</v>
      </c>
    </row>
    <row r="169" spans="1:15" ht="15" thickTop="1" x14ac:dyDescent="0.35"/>
    <row r="170" spans="1:15" ht="16" x14ac:dyDescent="0.4">
      <c r="B170" s="1" t="s">
        <v>20</v>
      </c>
    </row>
    <row r="171" spans="1:15" x14ac:dyDescent="0.35">
      <c r="C171" s="2">
        <v>45261</v>
      </c>
      <c r="D171" s="2">
        <f t="shared" ref="D171:L171" si="33">EOMONTH(C171,0)+1</f>
        <v>45292</v>
      </c>
      <c r="E171" s="2">
        <f t="shared" si="33"/>
        <v>45323</v>
      </c>
      <c r="F171" s="2">
        <f t="shared" si="33"/>
        <v>45352</v>
      </c>
      <c r="G171" s="2">
        <f t="shared" si="33"/>
        <v>45383</v>
      </c>
      <c r="H171" s="2">
        <f t="shared" si="33"/>
        <v>45413</v>
      </c>
      <c r="I171" s="2">
        <f t="shared" si="33"/>
        <v>45444</v>
      </c>
      <c r="J171" s="2">
        <f t="shared" si="33"/>
        <v>45474</v>
      </c>
      <c r="K171" s="2">
        <f t="shared" si="33"/>
        <v>45505</v>
      </c>
      <c r="L171" s="2">
        <f t="shared" si="33"/>
        <v>45536</v>
      </c>
      <c r="M171" s="2">
        <f t="shared" ref="M171:O171" si="34">EOMONTH(L171,0)+1</f>
        <v>45566</v>
      </c>
      <c r="N171" s="2">
        <f t="shared" si="34"/>
        <v>45597</v>
      </c>
      <c r="O171" s="2">
        <f t="shared" si="34"/>
        <v>45627</v>
      </c>
    </row>
    <row r="172" spans="1:15" x14ac:dyDescent="0.35">
      <c r="B172" s="3" t="s">
        <v>2</v>
      </c>
    </row>
    <row r="173" spans="1:15" x14ac:dyDescent="0.35">
      <c r="A173" t="s">
        <v>19</v>
      </c>
      <c r="B173">
        <v>350.1</v>
      </c>
      <c r="C173" s="26">
        <v>0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v>0</v>
      </c>
      <c r="L173" s="26">
        <v>0</v>
      </c>
      <c r="M173" s="26">
        <v>0</v>
      </c>
      <c r="N173" s="26">
        <v>0</v>
      </c>
      <c r="O173" s="26">
        <v>0</v>
      </c>
    </row>
    <row r="174" spans="1:15" x14ac:dyDescent="0.35">
      <c r="A174" t="s">
        <v>19</v>
      </c>
      <c r="B174">
        <v>350.2</v>
      </c>
      <c r="C174" s="26">
        <v>49207.697239833404</v>
      </c>
      <c r="D174" s="26">
        <v>49694.902163000072</v>
      </c>
      <c r="E174" s="26">
        <v>50182.107086166739</v>
      </c>
      <c r="F174" s="26">
        <v>50669.312009333407</v>
      </c>
      <c r="G174" s="26">
        <v>51156.516932500075</v>
      </c>
      <c r="H174" s="26">
        <v>51643.721855666743</v>
      </c>
      <c r="I174" s="26">
        <v>52130.926778833411</v>
      </c>
      <c r="J174" s="26">
        <v>52618.131702000079</v>
      </c>
      <c r="K174" s="26">
        <v>53105.336625166747</v>
      </c>
      <c r="L174" s="26">
        <v>53592.541548333415</v>
      </c>
      <c r="M174" s="26">
        <v>54079.746471500082</v>
      </c>
      <c r="N174" s="26">
        <v>54566.95139466675</v>
      </c>
      <c r="O174" s="26">
        <v>55054.156317833418</v>
      </c>
    </row>
    <row r="175" spans="1:15" x14ac:dyDescent="0.35">
      <c r="A175" t="s">
        <v>19</v>
      </c>
      <c r="B175">
        <v>352</v>
      </c>
      <c r="C175" s="26">
        <v>3507487.1900245873</v>
      </c>
      <c r="D175" s="26">
        <v>3538059.2481425041</v>
      </c>
      <c r="E175" s="26">
        <v>3568631.3062604205</v>
      </c>
      <c r="F175" s="26">
        <v>3599203.3643783368</v>
      </c>
      <c r="G175" s="26">
        <v>3629775.4224962536</v>
      </c>
      <c r="H175" s="26">
        <v>3660347.4806141704</v>
      </c>
      <c r="I175" s="26">
        <v>3690919.5387320868</v>
      </c>
      <c r="J175" s="26">
        <v>3721491.5968500031</v>
      </c>
      <c r="K175" s="26">
        <v>3752063.6549679199</v>
      </c>
      <c r="L175" s="26">
        <v>3782635.7130858367</v>
      </c>
      <c r="M175" s="26">
        <v>3813207.7712037531</v>
      </c>
      <c r="N175" s="26">
        <v>3843779.8293216694</v>
      </c>
      <c r="O175" s="26">
        <v>3874351.8874395862</v>
      </c>
    </row>
    <row r="176" spans="1:15" x14ac:dyDescent="0.35">
      <c r="A176" t="s">
        <v>19</v>
      </c>
      <c r="B176">
        <v>353</v>
      </c>
      <c r="C176" s="26">
        <v>10679959.853584675</v>
      </c>
      <c r="D176" s="26">
        <v>10762873.396772258</v>
      </c>
      <c r="E176" s="26">
        <v>10845786.939959841</v>
      </c>
      <c r="F176" s="26">
        <v>10928700.483147424</v>
      </c>
      <c r="G176" s="26">
        <v>11011614.026335008</v>
      </c>
      <c r="H176" s="26">
        <v>11094527.569522591</v>
      </c>
      <c r="I176" s="26">
        <v>11177441.112710174</v>
      </c>
      <c r="J176" s="26">
        <v>11260354.655897757</v>
      </c>
      <c r="K176" s="26">
        <v>11343268.199085342</v>
      </c>
      <c r="L176" s="26">
        <v>11426181.742272925</v>
      </c>
      <c r="M176" s="26">
        <v>11509095.285460507</v>
      </c>
      <c r="N176" s="26">
        <v>11592008.82864809</v>
      </c>
      <c r="O176" s="26">
        <v>11674922.371835675</v>
      </c>
    </row>
    <row r="177" spans="1:15" x14ac:dyDescent="0.35">
      <c r="A177" t="s">
        <v>19</v>
      </c>
      <c r="B177">
        <v>354</v>
      </c>
      <c r="C177" s="26">
        <v>22525279.427846268</v>
      </c>
      <c r="D177" s="26">
        <v>22675439.842731938</v>
      </c>
      <c r="E177" s="26">
        <v>22825600.2576176</v>
      </c>
      <c r="F177" s="26">
        <v>22975760.67250327</v>
      </c>
      <c r="G177" s="26">
        <v>23125921.087388933</v>
      </c>
      <c r="H177" s="26">
        <v>23276081.502274603</v>
      </c>
      <c r="I177" s="26">
        <v>23426241.917160265</v>
      </c>
      <c r="J177" s="26">
        <v>23576402.332045935</v>
      </c>
      <c r="K177" s="26">
        <v>23726562.746931598</v>
      </c>
      <c r="L177" s="26">
        <v>23876723.161817268</v>
      </c>
      <c r="M177" s="26">
        <v>24026883.57670293</v>
      </c>
      <c r="N177" s="26">
        <v>24177043.9915886</v>
      </c>
      <c r="O177" s="26">
        <v>24327204.406474262</v>
      </c>
    </row>
    <row r="178" spans="1:15" x14ac:dyDescent="0.35">
      <c r="A178" t="s">
        <v>19</v>
      </c>
      <c r="B178">
        <v>355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</row>
    <row r="179" spans="1:15" x14ac:dyDescent="0.35">
      <c r="A179" t="s">
        <v>19</v>
      </c>
      <c r="B179">
        <v>356</v>
      </c>
      <c r="C179" s="26">
        <v>54777309.267059103</v>
      </c>
      <c r="D179" s="26">
        <v>55246777.355225772</v>
      </c>
      <c r="E179" s="26">
        <v>55716245.443392441</v>
      </c>
      <c r="F179" s="26">
        <v>56185713.53155911</v>
      </c>
      <c r="G179" s="26">
        <v>56655181.619725779</v>
      </c>
      <c r="H179" s="26">
        <v>57124649.707892448</v>
      </c>
      <c r="I179" s="26">
        <v>57594117.796059117</v>
      </c>
      <c r="J179" s="26">
        <v>58063585.884225786</v>
      </c>
      <c r="K179" s="26">
        <v>58533053.972392455</v>
      </c>
      <c r="L179" s="26">
        <v>59002522.060559124</v>
      </c>
      <c r="M179" s="26">
        <v>59471990.148725793</v>
      </c>
      <c r="N179" s="26">
        <v>59941458.236892462</v>
      </c>
      <c r="O179" s="26">
        <v>60410926.325059131</v>
      </c>
    </row>
    <row r="180" spans="1:15" x14ac:dyDescent="0.35">
      <c r="A180" t="s">
        <v>19</v>
      </c>
      <c r="B180">
        <v>357</v>
      </c>
      <c r="C180" s="26">
        <v>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N180" s="26">
        <v>0</v>
      </c>
      <c r="O180" s="26">
        <v>0</v>
      </c>
    </row>
    <row r="181" spans="1:15" x14ac:dyDescent="0.35">
      <c r="A181" t="s">
        <v>19</v>
      </c>
      <c r="B181">
        <v>358</v>
      </c>
      <c r="C181" s="26">
        <v>0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N181" s="26">
        <v>0</v>
      </c>
      <c r="O181" s="26">
        <v>0</v>
      </c>
    </row>
    <row r="182" spans="1:15" x14ac:dyDescent="0.35">
      <c r="A182" t="s">
        <v>19</v>
      </c>
      <c r="B182">
        <v>359</v>
      </c>
      <c r="C182" s="26">
        <v>409791.89976399887</v>
      </c>
      <c r="D182" s="26">
        <v>412612.87376399885</v>
      </c>
      <c r="E182" s="26">
        <v>415433.84776399884</v>
      </c>
      <c r="F182" s="26">
        <v>418254.82176399883</v>
      </c>
      <c r="G182" s="26">
        <v>421075.79576399882</v>
      </c>
      <c r="H182" s="26">
        <v>423896.7697639988</v>
      </c>
      <c r="I182" s="26">
        <v>426717.74376399879</v>
      </c>
      <c r="J182" s="26">
        <v>429538.71776399878</v>
      </c>
      <c r="K182" s="26">
        <v>432359.69176399877</v>
      </c>
      <c r="L182" s="26">
        <v>435180.66576399875</v>
      </c>
      <c r="M182" s="26">
        <v>438001.63976399874</v>
      </c>
      <c r="N182" s="26">
        <v>440822.61376399873</v>
      </c>
      <c r="O182" s="26">
        <v>443643.58776399872</v>
      </c>
    </row>
    <row r="183" spans="1:15" ht="15" thickBot="1" x14ac:dyDescent="0.4">
      <c r="B183" s="3" t="s">
        <v>4</v>
      </c>
      <c r="C183" s="4">
        <f t="shared" ref="C183:O183" si="35">SUM(C173:C182)</f>
        <v>91949035.335518464</v>
      </c>
      <c r="D183" s="4">
        <f t="shared" si="35"/>
        <v>92685457.618799463</v>
      </c>
      <c r="E183" s="4">
        <f t="shared" si="35"/>
        <v>93421879.902080461</v>
      </c>
      <c r="F183" s="4">
        <f t="shared" si="35"/>
        <v>94158302.185361475</v>
      </c>
      <c r="G183" s="4">
        <f t="shared" si="35"/>
        <v>94894724.468642473</v>
      </c>
      <c r="H183" s="4">
        <f t="shared" si="35"/>
        <v>95631146.751923487</v>
      </c>
      <c r="I183" s="4">
        <f t="shared" si="35"/>
        <v>96367569.03520447</v>
      </c>
      <c r="J183" s="4">
        <f t="shared" si="35"/>
        <v>97103991.318485484</v>
      </c>
      <c r="K183" s="4">
        <f t="shared" si="35"/>
        <v>97840413.601766482</v>
      </c>
      <c r="L183" s="4">
        <f t="shared" si="35"/>
        <v>98576835.885047495</v>
      </c>
      <c r="M183" s="4">
        <f t="shared" si="35"/>
        <v>99313258.168328479</v>
      </c>
      <c r="N183" s="4">
        <f t="shared" si="35"/>
        <v>100049680.45160949</v>
      </c>
      <c r="O183" s="4">
        <f t="shared" si="35"/>
        <v>100786102.73489049</v>
      </c>
    </row>
    <row r="184" spans="1:15" ht="15" thickTop="1" x14ac:dyDescent="0.35"/>
    <row r="185" spans="1:15" ht="16" x14ac:dyDescent="0.4">
      <c r="B185" s="1" t="s">
        <v>21</v>
      </c>
    </row>
    <row r="186" spans="1:15" x14ac:dyDescent="0.35">
      <c r="C186" s="2">
        <v>45261</v>
      </c>
      <c r="D186" s="2">
        <f t="shared" ref="D186:L186" si="36">EOMONTH(C186,0)+1</f>
        <v>45292</v>
      </c>
      <c r="E186" s="2">
        <f t="shared" si="36"/>
        <v>45323</v>
      </c>
      <c r="F186" s="2">
        <f t="shared" si="36"/>
        <v>45352</v>
      </c>
      <c r="G186" s="2">
        <f t="shared" si="36"/>
        <v>45383</v>
      </c>
      <c r="H186" s="2">
        <f t="shared" si="36"/>
        <v>45413</v>
      </c>
      <c r="I186" s="2">
        <f t="shared" si="36"/>
        <v>45444</v>
      </c>
      <c r="J186" s="2">
        <f t="shared" si="36"/>
        <v>45474</v>
      </c>
      <c r="K186" s="2">
        <f t="shared" si="36"/>
        <v>45505</v>
      </c>
      <c r="L186" s="2">
        <f t="shared" si="36"/>
        <v>45536</v>
      </c>
      <c r="M186" s="2">
        <f t="shared" ref="M186:O186" si="37">EOMONTH(L186,0)+1</f>
        <v>45566</v>
      </c>
      <c r="N186" s="2">
        <f t="shared" si="37"/>
        <v>45597</v>
      </c>
      <c r="O186" s="2">
        <f t="shared" si="37"/>
        <v>45627</v>
      </c>
    </row>
    <row r="187" spans="1:15" x14ac:dyDescent="0.35">
      <c r="B187" s="3" t="s">
        <v>2</v>
      </c>
    </row>
    <row r="188" spans="1:15" x14ac:dyDescent="0.35">
      <c r="A188" t="s">
        <v>22</v>
      </c>
      <c r="B188">
        <v>350.1</v>
      </c>
      <c r="C188" s="26">
        <v>0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v>0</v>
      </c>
      <c r="L188" s="26">
        <v>0</v>
      </c>
      <c r="M188" s="26">
        <v>0</v>
      </c>
      <c r="N188" s="26">
        <v>0</v>
      </c>
      <c r="O188" s="26">
        <v>0</v>
      </c>
    </row>
    <row r="189" spans="1:15" x14ac:dyDescent="0.35">
      <c r="A189" t="s">
        <v>22</v>
      </c>
      <c r="B189">
        <v>350.2</v>
      </c>
      <c r="C189" s="26">
        <v>0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>
        <v>0</v>
      </c>
      <c r="K189" s="26">
        <v>0</v>
      </c>
      <c r="L189" s="26">
        <v>0</v>
      </c>
      <c r="M189" s="26">
        <v>0</v>
      </c>
      <c r="N189" s="26">
        <v>0</v>
      </c>
      <c r="O189" s="26">
        <v>0</v>
      </c>
    </row>
    <row r="190" spans="1:15" x14ac:dyDescent="0.35">
      <c r="A190" t="s">
        <v>22</v>
      </c>
      <c r="B190">
        <v>352</v>
      </c>
      <c r="C190" s="26">
        <v>11887680.449999997</v>
      </c>
      <c r="D190" s="26">
        <v>11887680.449999997</v>
      </c>
      <c r="E190" s="26">
        <v>11887680.449999997</v>
      </c>
      <c r="F190" s="26">
        <v>11887680.449999997</v>
      </c>
      <c r="G190" s="26">
        <v>11887680.449999997</v>
      </c>
      <c r="H190" s="26">
        <v>11887680.449999997</v>
      </c>
      <c r="I190" s="26">
        <v>11887680.449999997</v>
      </c>
      <c r="J190" s="26">
        <v>11887680.449999997</v>
      </c>
      <c r="K190" s="26">
        <v>11887680.449999997</v>
      </c>
      <c r="L190" s="26">
        <v>11887680.449999997</v>
      </c>
      <c r="M190" s="26">
        <v>11887680.449999997</v>
      </c>
      <c r="N190" s="26">
        <v>11887680.449999997</v>
      </c>
      <c r="O190" s="26">
        <v>11887680.449999997</v>
      </c>
    </row>
    <row r="191" spans="1:15" x14ac:dyDescent="0.35">
      <c r="A191" t="s">
        <v>22</v>
      </c>
      <c r="B191">
        <v>353</v>
      </c>
      <c r="C191" s="26">
        <v>84791715.730000079</v>
      </c>
      <c r="D191" s="26">
        <v>84798306.710000083</v>
      </c>
      <c r="E191" s="26">
        <v>84804401.620000079</v>
      </c>
      <c r="F191" s="26">
        <v>84827967.560000077</v>
      </c>
      <c r="G191" s="26">
        <v>84839642.300000072</v>
      </c>
      <c r="H191" s="26">
        <v>84753069.750000075</v>
      </c>
      <c r="I191" s="26">
        <v>84754404.490000069</v>
      </c>
      <c r="J191" s="26">
        <v>84754143.700000063</v>
      </c>
      <c r="K191" s="26">
        <v>84755301.120000064</v>
      </c>
      <c r="L191" s="26">
        <v>84755301.120000064</v>
      </c>
      <c r="M191" s="26">
        <v>84755301.120000064</v>
      </c>
      <c r="N191" s="26">
        <v>84755375.25000006</v>
      </c>
      <c r="O191" s="26">
        <v>84755375.25000006</v>
      </c>
    </row>
    <row r="192" spans="1:15" x14ac:dyDescent="0.35">
      <c r="A192" t="s">
        <v>22</v>
      </c>
      <c r="B192">
        <v>354</v>
      </c>
      <c r="C192" s="26">
        <v>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26">
        <v>0</v>
      </c>
    </row>
    <row r="193" spans="1:15" x14ac:dyDescent="0.35">
      <c r="A193" t="s">
        <v>22</v>
      </c>
      <c r="B193">
        <v>355</v>
      </c>
      <c r="C193" s="26">
        <v>0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  <c r="N193" s="26">
        <v>0</v>
      </c>
      <c r="O193" s="26">
        <v>0</v>
      </c>
    </row>
    <row r="194" spans="1:15" x14ac:dyDescent="0.35">
      <c r="A194" t="s">
        <v>22</v>
      </c>
      <c r="B194">
        <v>356</v>
      </c>
      <c r="C194" s="26">
        <v>0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>
        <v>0</v>
      </c>
      <c r="O194" s="26">
        <v>0</v>
      </c>
    </row>
    <row r="195" spans="1:15" x14ac:dyDescent="0.35">
      <c r="A195" t="s">
        <v>22</v>
      </c>
      <c r="B195">
        <v>357</v>
      </c>
      <c r="C195" s="26">
        <v>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  <c r="N195" s="26">
        <v>0</v>
      </c>
      <c r="O195" s="26">
        <v>0</v>
      </c>
    </row>
    <row r="196" spans="1:15" x14ac:dyDescent="0.35">
      <c r="A196" t="s">
        <v>22</v>
      </c>
      <c r="B196">
        <v>358</v>
      </c>
      <c r="C196" s="26">
        <v>0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>
        <v>0</v>
      </c>
      <c r="K196" s="26">
        <v>0</v>
      </c>
      <c r="L196" s="26">
        <v>0</v>
      </c>
      <c r="M196" s="26">
        <v>0</v>
      </c>
      <c r="N196" s="26">
        <v>0</v>
      </c>
      <c r="O196" s="26">
        <v>0</v>
      </c>
    </row>
    <row r="197" spans="1:15" x14ac:dyDescent="0.35">
      <c r="A197" t="s">
        <v>22</v>
      </c>
      <c r="B197">
        <v>359</v>
      </c>
      <c r="C197" s="26">
        <v>0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6">
        <v>0</v>
      </c>
      <c r="O197" s="26">
        <v>0</v>
      </c>
    </row>
    <row r="198" spans="1:15" ht="15" thickBot="1" x14ac:dyDescent="0.4">
      <c r="B198" s="3" t="s">
        <v>4</v>
      </c>
      <c r="C198" s="4">
        <f t="shared" ref="C198:O198" si="38">SUM(C188:C197)</f>
        <v>96679396.180000082</v>
      </c>
      <c r="D198" s="4">
        <f t="shared" si="38"/>
        <v>96685987.160000086</v>
      </c>
      <c r="E198" s="4">
        <f t="shared" si="38"/>
        <v>96692082.070000082</v>
      </c>
      <c r="F198" s="4">
        <f t="shared" si="38"/>
        <v>96715648.01000008</v>
      </c>
      <c r="G198" s="4">
        <f t="shared" si="38"/>
        <v>96727322.750000075</v>
      </c>
      <c r="H198" s="4">
        <f t="shared" si="38"/>
        <v>96640750.200000077</v>
      </c>
      <c r="I198" s="4">
        <f t="shared" si="38"/>
        <v>96642084.940000072</v>
      </c>
      <c r="J198" s="4">
        <f t="shared" si="38"/>
        <v>96641824.150000066</v>
      </c>
      <c r="K198" s="4">
        <f t="shared" si="38"/>
        <v>96642981.570000067</v>
      </c>
      <c r="L198" s="4">
        <f t="shared" si="38"/>
        <v>96642981.570000067</v>
      </c>
      <c r="M198" s="4">
        <f t="shared" si="38"/>
        <v>96642981.570000067</v>
      </c>
      <c r="N198" s="4">
        <f t="shared" si="38"/>
        <v>96643055.700000063</v>
      </c>
      <c r="O198" s="4">
        <f t="shared" si="38"/>
        <v>96643055.700000063</v>
      </c>
    </row>
    <row r="199" spans="1:15" ht="15" thickTop="1" x14ac:dyDescent="0.35"/>
    <row r="200" spans="1:15" ht="16" x14ac:dyDescent="0.4">
      <c r="B200" s="1" t="s">
        <v>23</v>
      </c>
    </row>
    <row r="201" spans="1:15" x14ac:dyDescent="0.35">
      <c r="C201" s="2">
        <v>45261</v>
      </c>
      <c r="D201" s="2">
        <f t="shared" ref="D201:L201" si="39">EOMONTH(C201,0)+1</f>
        <v>45292</v>
      </c>
      <c r="E201" s="2">
        <f t="shared" si="39"/>
        <v>45323</v>
      </c>
      <c r="F201" s="2">
        <f t="shared" si="39"/>
        <v>45352</v>
      </c>
      <c r="G201" s="2">
        <f t="shared" si="39"/>
        <v>45383</v>
      </c>
      <c r="H201" s="2">
        <f t="shared" si="39"/>
        <v>45413</v>
      </c>
      <c r="I201" s="2">
        <f t="shared" si="39"/>
        <v>45444</v>
      </c>
      <c r="J201" s="2">
        <f t="shared" si="39"/>
        <v>45474</v>
      </c>
      <c r="K201" s="2">
        <f t="shared" si="39"/>
        <v>45505</v>
      </c>
      <c r="L201" s="2">
        <f t="shared" si="39"/>
        <v>45536</v>
      </c>
      <c r="M201" s="2">
        <f t="shared" ref="M201:O201" si="40">EOMONTH(L201,0)+1</f>
        <v>45566</v>
      </c>
      <c r="N201" s="2">
        <f t="shared" si="40"/>
        <v>45597</v>
      </c>
      <c r="O201" s="2">
        <f t="shared" si="40"/>
        <v>45627</v>
      </c>
    </row>
    <row r="202" spans="1:15" x14ac:dyDescent="0.35">
      <c r="B202" s="3" t="s">
        <v>2</v>
      </c>
    </row>
    <row r="203" spans="1:15" x14ac:dyDescent="0.35">
      <c r="A203" t="s">
        <v>22</v>
      </c>
      <c r="B203">
        <v>350.1</v>
      </c>
      <c r="C203" s="26">
        <v>0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  <c r="N203" s="26">
        <v>0</v>
      </c>
      <c r="O203" s="26">
        <v>0</v>
      </c>
    </row>
    <row r="204" spans="1:15" x14ac:dyDescent="0.35">
      <c r="A204" t="s">
        <v>22</v>
      </c>
      <c r="B204">
        <v>350.2</v>
      </c>
      <c r="C204" s="26">
        <v>0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>
        <v>0</v>
      </c>
      <c r="K204" s="26">
        <v>0</v>
      </c>
      <c r="L204" s="26">
        <v>0</v>
      </c>
      <c r="M204" s="26">
        <v>0</v>
      </c>
      <c r="N204" s="26">
        <v>0</v>
      </c>
      <c r="O204" s="26">
        <v>0</v>
      </c>
    </row>
    <row r="205" spans="1:15" x14ac:dyDescent="0.35">
      <c r="A205" t="s">
        <v>22</v>
      </c>
      <c r="B205">
        <v>352</v>
      </c>
      <c r="C205" s="26">
        <v>3124863.3077146672</v>
      </c>
      <c r="D205" s="26">
        <v>3150322.7566784173</v>
      </c>
      <c r="E205" s="26">
        <v>3175782.205642167</v>
      </c>
      <c r="F205" s="26">
        <v>3201241.6546059167</v>
      </c>
      <c r="G205" s="26">
        <v>3226701.1035696664</v>
      </c>
      <c r="H205" s="26">
        <v>3252160.5525334161</v>
      </c>
      <c r="I205" s="26">
        <v>3277620.0014971662</v>
      </c>
      <c r="J205" s="26">
        <v>3303079.4504609159</v>
      </c>
      <c r="K205" s="26">
        <v>3328538.8994246656</v>
      </c>
      <c r="L205" s="26">
        <v>3353998.3483884158</v>
      </c>
      <c r="M205" s="26">
        <v>3379457.7973521654</v>
      </c>
      <c r="N205" s="26">
        <v>3404917.2463159151</v>
      </c>
      <c r="O205" s="26">
        <v>3430376.6952796648</v>
      </c>
    </row>
    <row r="206" spans="1:15" x14ac:dyDescent="0.35">
      <c r="A206" t="s">
        <v>22</v>
      </c>
      <c r="B206">
        <v>353</v>
      </c>
      <c r="C206" s="26">
        <v>16583113.169382505</v>
      </c>
      <c r="D206" s="26">
        <v>16757642.784260089</v>
      </c>
      <c r="E206" s="26">
        <v>16932185.965571508</v>
      </c>
      <c r="F206" s="26">
        <v>17106741.69223934</v>
      </c>
      <c r="G206" s="26">
        <v>17281345.925467007</v>
      </c>
      <c r="H206" s="26">
        <v>17455974.189201172</v>
      </c>
      <c r="I206" s="26">
        <v>17630424.257769924</v>
      </c>
      <c r="J206" s="26">
        <v>17804877.073678508</v>
      </c>
      <c r="K206" s="26">
        <v>17979329.352794342</v>
      </c>
      <c r="L206" s="26">
        <v>18153784.014266342</v>
      </c>
      <c r="M206" s="26">
        <v>18328238.675738342</v>
      </c>
      <c r="N206" s="26">
        <v>18502693.337210342</v>
      </c>
      <c r="O206" s="26">
        <v>18677148.15126659</v>
      </c>
    </row>
    <row r="207" spans="1:15" x14ac:dyDescent="0.35">
      <c r="A207" t="s">
        <v>22</v>
      </c>
      <c r="B207">
        <v>354</v>
      </c>
      <c r="C207" s="26">
        <v>0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  <c r="N207" s="26">
        <v>0</v>
      </c>
      <c r="O207" s="26">
        <v>0</v>
      </c>
    </row>
    <row r="208" spans="1:15" x14ac:dyDescent="0.35">
      <c r="A208" t="s">
        <v>22</v>
      </c>
      <c r="B208">
        <v>355</v>
      </c>
      <c r="C208" s="26">
        <v>0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  <c r="N208" s="26">
        <v>0</v>
      </c>
      <c r="O208" s="26">
        <v>0</v>
      </c>
    </row>
    <row r="209" spans="1:15" x14ac:dyDescent="0.35">
      <c r="A209" t="s">
        <v>22</v>
      </c>
      <c r="B209">
        <v>356</v>
      </c>
      <c r="C209" s="26">
        <v>0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26">
        <v>0</v>
      </c>
    </row>
    <row r="210" spans="1:15" x14ac:dyDescent="0.35">
      <c r="A210" t="s">
        <v>22</v>
      </c>
      <c r="B210">
        <v>357</v>
      </c>
      <c r="C210" s="26">
        <v>0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v>0</v>
      </c>
      <c r="L210" s="26">
        <v>0</v>
      </c>
      <c r="M210" s="26">
        <v>0</v>
      </c>
      <c r="N210" s="26">
        <v>0</v>
      </c>
      <c r="O210" s="26">
        <v>0</v>
      </c>
    </row>
    <row r="211" spans="1:15" x14ac:dyDescent="0.35">
      <c r="A211" t="s">
        <v>22</v>
      </c>
      <c r="B211">
        <v>358</v>
      </c>
      <c r="C211" s="26">
        <v>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v>0</v>
      </c>
      <c r="L211" s="26">
        <v>0</v>
      </c>
      <c r="M211" s="26">
        <v>0</v>
      </c>
      <c r="N211" s="26">
        <v>0</v>
      </c>
      <c r="O211" s="26">
        <v>0</v>
      </c>
    </row>
    <row r="212" spans="1:15" x14ac:dyDescent="0.35">
      <c r="A212" t="s">
        <v>22</v>
      </c>
      <c r="B212">
        <v>359</v>
      </c>
      <c r="C212" s="26">
        <v>0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6">
        <v>0</v>
      </c>
      <c r="K212" s="26">
        <v>0</v>
      </c>
      <c r="L212" s="26">
        <v>0</v>
      </c>
      <c r="M212" s="26">
        <v>0</v>
      </c>
      <c r="N212" s="26">
        <v>0</v>
      </c>
      <c r="O212" s="26">
        <v>0</v>
      </c>
    </row>
    <row r="213" spans="1:15" ht="15" thickBot="1" x14ac:dyDescent="0.4">
      <c r="B213" s="3" t="s">
        <v>4</v>
      </c>
      <c r="C213" s="4">
        <f t="shared" ref="C213:O213" si="41">SUM(C203:C212)</f>
        <v>19707976.477097172</v>
      </c>
      <c r="D213" s="4">
        <f t="shared" si="41"/>
        <v>19907965.540938504</v>
      </c>
      <c r="E213" s="4">
        <f t="shared" si="41"/>
        <v>20107968.171213675</v>
      </c>
      <c r="F213" s="4">
        <f t="shared" si="41"/>
        <v>20307983.346845258</v>
      </c>
      <c r="G213" s="4">
        <f t="shared" si="41"/>
        <v>20508047.029036675</v>
      </c>
      <c r="H213" s="4">
        <f t="shared" si="41"/>
        <v>20708134.741734587</v>
      </c>
      <c r="I213" s="4">
        <f t="shared" si="41"/>
        <v>20908044.259267092</v>
      </c>
      <c r="J213" s="4">
        <f t="shared" si="41"/>
        <v>21107956.524139423</v>
      </c>
      <c r="K213" s="4">
        <f t="shared" si="41"/>
        <v>21307868.252219006</v>
      </c>
      <c r="L213" s="4">
        <f t="shared" si="41"/>
        <v>21507782.362654757</v>
      </c>
      <c r="M213" s="4">
        <f t="shared" si="41"/>
        <v>21707696.473090507</v>
      </c>
      <c r="N213" s="4">
        <f t="shared" si="41"/>
        <v>21907610.583526257</v>
      </c>
      <c r="O213" s="4">
        <f t="shared" si="41"/>
        <v>22107524.846546255</v>
      </c>
    </row>
    <row r="214" spans="1:15" ht="15" thickTop="1" x14ac:dyDescent="0.35">
      <c r="B214" s="3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1:15" ht="16" x14ac:dyDescent="0.4">
      <c r="B215" s="1" t="s">
        <v>24</v>
      </c>
    </row>
    <row r="216" spans="1:15" x14ac:dyDescent="0.35">
      <c r="C216" s="2">
        <v>45261</v>
      </c>
      <c r="D216" s="2">
        <f t="shared" ref="D216:L216" si="42">EOMONTH(C216,0)+1</f>
        <v>45292</v>
      </c>
      <c r="E216" s="2">
        <f t="shared" si="42"/>
        <v>45323</v>
      </c>
      <c r="F216" s="2">
        <f t="shared" si="42"/>
        <v>45352</v>
      </c>
      <c r="G216" s="2">
        <f t="shared" si="42"/>
        <v>45383</v>
      </c>
      <c r="H216" s="2">
        <f t="shared" si="42"/>
        <v>45413</v>
      </c>
      <c r="I216" s="2">
        <f t="shared" si="42"/>
        <v>45444</v>
      </c>
      <c r="J216" s="2">
        <f t="shared" si="42"/>
        <v>45474</v>
      </c>
      <c r="K216" s="2">
        <f t="shared" si="42"/>
        <v>45505</v>
      </c>
      <c r="L216" s="2">
        <f t="shared" si="42"/>
        <v>45536</v>
      </c>
      <c r="M216" s="2">
        <f t="shared" ref="M216:O216" si="43">EOMONTH(L216,0)+1</f>
        <v>45566</v>
      </c>
      <c r="N216" s="2">
        <f t="shared" si="43"/>
        <v>45597</v>
      </c>
      <c r="O216" s="2">
        <f t="shared" si="43"/>
        <v>45627</v>
      </c>
    </row>
    <row r="217" spans="1:15" x14ac:dyDescent="0.35">
      <c r="B217" s="3" t="s">
        <v>2</v>
      </c>
    </row>
    <row r="218" spans="1:15" x14ac:dyDescent="0.35">
      <c r="A218" t="s">
        <v>25</v>
      </c>
      <c r="B218">
        <v>350.1</v>
      </c>
      <c r="C218" s="26">
        <v>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26">
        <v>0</v>
      </c>
      <c r="M218" s="26">
        <v>0</v>
      </c>
      <c r="N218" s="26">
        <v>0</v>
      </c>
      <c r="O218" s="26">
        <v>0</v>
      </c>
    </row>
    <row r="219" spans="1:15" x14ac:dyDescent="0.35">
      <c r="A219" t="s">
        <v>25</v>
      </c>
      <c r="B219">
        <v>350.2</v>
      </c>
      <c r="C219" s="26">
        <v>0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26">
        <v>0</v>
      </c>
      <c r="N219" s="26">
        <v>0</v>
      </c>
      <c r="O219" s="26">
        <v>0</v>
      </c>
    </row>
    <row r="220" spans="1:15" x14ac:dyDescent="0.35">
      <c r="A220" t="s">
        <v>25</v>
      </c>
      <c r="B220">
        <v>352</v>
      </c>
      <c r="C220" s="26">
        <v>0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  <c r="N220" s="26">
        <v>0</v>
      </c>
      <c r="O220" s="26">
        <v>0</v>
      </c>
    </row>
    <row r="221" spans="1:15" x14ac:dyDescent="0.35">
      <c r="A221" t="s">
        <v>25</v>
      </c>
      <c r="B221">
        <v>353</v>
      </c>
      <c r="C221" s="26">
        <v>0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  <c r="N221" s="26">
        <v>0</v>
      </c>
      <c r="O221" s="26">
        <v>0</v>
      </c>
    </row>
    <row r="222" spans="1:15" x14ac:dyDescent="0.35">
      <c r="A222" t="s">
        <v>25</v>
      </c>
      <c r="B222">
        <v>354</v>
      </c>
      <c r="C222" s="26">
        <v>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  <c r="N222" s="26">
        <v>0</v>
      </c>
      <c r="O222" s="26">
        <v>0</v>
      </c>
    </row>
    <row r="223" spans="1:15" x14ac:dyDescent="0.35">
      <c r="A223" t="s">
        <v>25</v>
      </c>
      <c r="B223">
        <v>355</v>
      </c>
      <c r="C223" s="26">
        <v>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v>0</v>
      </c>
      <c r="L223" s="26">
        <v>0</v>
      </c>
      <c r="M223" s="26">
        <v>0</v>
      </c>
      <c r="N223" s="26">
        <v>0</v>
      </c>
      <c r="O223" s="26">
        <v>0</v>
      </c>
    </row>
    <row r="224" spans="1:15" x14ac:dyDescent="0.35">
      <c r="A224" t="s">
        <v>25</v>
      </c>
      <c r="B224">
        <v>356</v>
      </c>
      <c r="C224" s="26">
        <v>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v>0</v>
      </c>
      <c r="L224" s="26">
        <v>0</v>
      </c>
      <c r="M224" s="26">
        <v>0</v>
      </c>
      <c r="N224" s="26">
        <v>0</v>
      </c>
      <c r="O224" s="26">
        <v>0</v>
      </c>
    </row>
    <row r="225" spans="1:15" x14ac:dyDescent="0.35">
      <c r="A225" t="s">
        <v>25</v>
      </c>
      <c r="B225">
        <v>357</v>
      </c>
      <c r="C225" s="26">
        <v>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v>0</v>
      </c>
      <c r="L225" s="26">
        <v>0</v>
      </c>
      <c r="M225" s="26">
        <v>0</v>
      </c>
      <c r="N225" s="26">
        <v>0</v>
      </c>
      <c r="O225" s="26">
        <v>0</v>
      </c>
    </row>
    <row r="226" spans="1:15" x14ac:dyDescent="0.35">
      <c r="A226" t="s">
        <v>25</v>
      </c>
      <c r="B226">
        <v>358</v>
      </c>
      <c r="C226" s="26">
        <v>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v>0</v>
      </c>
      <c r="L226" s="26">
        <v>0</v>
      </c>
      <c r="M226" s="26">
        <v>0</v>
      </c>
      <c r="N226" s="26">
        <v>0</v>
      </c>
      <c r="O226" s="26">
        <v>0</v>
      </c>
    </row>
    <row r="227" spans="1:15" x14ac:dyDescent="0.35">
      <c r="A227" t="s">
        <v>25</v>
      </c>
      <c r="B227">
        <v>359</v>
      </c>
      <c r="C227" s="26">
        <v>0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v>0</v>
      </c>
      <c r="L227" s="26">
        <v>0</v>
      </c>
      <c r="M227" s="26">
        <v>0</v>
      </c>
      <c r="N227" s="26">
        <v>0</v>
      </c>
      <c r="O227" s="26">
        <v>0</v>
      </c>
    </row>
    <row r="228" spans="1:15" ht="15" thickBot="1" x14ac:dyDescent="0.4">
      <c r="B228" s="3" t="s">
        <v>4</v>
      </c>
      <c r="C228" s="4">
        <f t="shared" ref="C228:O228" si="44">SUM(C218:C227)</f>
        <v>0</v>
      </c>
      <c r="D228" s="4">
        <f t="shared" si="44"/>
        <v>0</v>
      </c>
      <c r="E228" s="4">
        <f t="shared" si="44"/>
        <v>0</v>
      </c>
      <c r="F228" s="4">
        <f t="shared" si="44"/>
        <v>0</v>
      </c>
      <c r="G228" s="4">
        <f t="shared" si="44"/>
        <v>0</v>
      </c>
      <c r="H228" s="4">
        <f t="shared" si="44"/>
        <v>0</v>
      </c>
      <c r="I228" s="4">
        <f t="shared" si="44"/>
        <v>0</v>
      </c>
      <c r="J228" s="4">
        <f t="shared" si="44"/>
        <v>0</v>
      </c>
      <c r="K228" s="4">
        <f t="shared" si="44"/>
        <v>0</v>
      </c>
      <c r="L228" s="4">
        <f t="shared" si="44"/>
        <v>0</v>
      </c>
      <c r="M228" s="4">
        <f t="shared" si="44"/>
        <v>0</v>
      </c>
      <c r="N228" s="4">
        <f t="shared" si="44"/>
        <v>0</v>
      </c>
      <c r="O228" s="4">
        <f t="shared" si="44"/>
        <v>0</v>
      </c>
    </row>
    <row r="229" spans="1:15" ht="15" thickTop="1" x14ac:dyDescent="0.35">
      <c r="B229" s="3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</row>
    <row r="230" spans="1:15" ht="16" x14ac:dyDescent="0.4">
      <c r="B230" s="1" t="s">
        <v>26</v>
      </c>
    </row>
    <row r="231" spans="1:15" x14ac:dyDescent="0.35">
      <c r="C231" s="2">
        <v>45261</v>
      </c>
      <c r="D231" s="2">
        <f t="shared" ref="D231:L231" si="45">EOMONTH(C231,0)+1</f>
        <v>45292</v>
      </c>
      <c r="E231" s="2">
        <f t="shared" si="45"/>
        <v>45323</v>
      </c>
      <c r="F231" s="2">
        <f t="shared" si="45"/>
        <v>45352</v>
      </c>
      <c r="G231" s="2">
        <f t="shared" si="45"/>
        <v>45383</v>
      </c>
      <c r="H231" s="2">
        <f t="shared" si="45"/>
        <v>45413</v>
      </c>
      <c r="I231" s="2">
        <f t="shared" si="45"/>
        <v>45444</v>
      </c>
      <c r="J231" s="2">
        <f t="shared" si="45"/>
        <v>45474</v>
      </c>
      <c r="K231" s="2">
        <f t="shared" si="45"/>
        <v>45505</v>
      </c>
      <c r="L231" s="2">
        <f t="shared" si="45"/>
        <v>45536</v>
      </c>
      <c r="M231" s="2">
        <f t="shared" ref="M231:O231" si="46">EOMONTH(L231,0)+1</f>
        <v>45566</v>
      </c>
      <c r="N231" s="2">
        <f t="shared" si="46"/>
        <v>45597</v>
      </c>
      <c r="O231" s="2">
        <f t="shared" si="46"/>
        <v>45627</v>
      </c>
    </row>
    <row r="232" spans="1:15" x14ac:dyDescent="0.35">
      <c r="B232" s="3" t="s">
        <v>2</v>
      </c>
    </row>
    <row r="233" spans="1:15" x14ac:dyDescent="0.35">
      <c r="A233" t="s">
        <v>25</v>
      </c>
      <c r="B233">
        <v>350.1</v>
      </c>
      <c r="C233" s="26">
        <v>0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>
        <v>0</v>
      </c>
      <c r="L233" s="26">
        <v>0</v>
      </c>
      <c r="M233" s="26">
        <v>0</v>
      </c>
      <c r="N233" s="26">
        <v>0</v>
      </c>
      <c r="O233" s="26">
        <v>0</v>
      </c>
    </row>
    <row r="234" spans="1:15" x14ac:dyDescent="0.35">
      <c r="A234" t="s">
        <v>25</v>
      </c>
      <c r="B234">
        <v>350.2</v>
      </c>
      <c r="C234" s="26">
        <v>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>
        <v>0</v>
      </c>
      <c r="L234" s="26">
        <v>0</v>
      </c>
      <c r="M234" s="26">
        <v>0</v>
      </c>
      <c r="N234" s="26">
        <v>0</v>
      </c>
      <c r="O234" s="26">
        <v>0</v>
      </c>
    </row>
    <row r="235" spans="1:15" x14ac:dyDescent="0.35">
      <c r="A235" t="s">
        <v>25</v>
      </c>
      <c r="B235">
        <v>352</v>
      </c>
      <c r="C235" s="26">
        <v>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v>0</v>
      </c>
      <c r="L235" s="26">
        <v>0</v>
      </c>
      <c r="M235" s="26">
        <v>0</v>
      </c>
      <c r="N235" s="26">
        <v>0</v>
      </c>
      <c r="O235" s="26">
        <v>0</v>
      </c>
    </row>
    <row r="236" spans="1:15" x14ac:dyDescent="0.35">
      <c r="A236" t="s">
        <v>25</v>
      </c>
      <c r="B236">
        <v>353</v>
      </c>
      <c r="C236" s="26">
        <v>0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v>0</v>
      </c>
      <c r="L236" s="26">
        <v>0</v>
      </c>
      <c r="M236" s="26">
        <v>0</v>
      </c>
      <c r="N236" s="26">
        <v>0</v>
      </c>
      <c r="O236" s="26">
        <v>0</v>
      </c>
    </row>
    <row r="237" spans="1:15" x14ac:dyDescent="0.35">
      <c r="A237" t="s">
        <v>25</v>
      </c>
      <c r="B237">
        <v>354</v>
      </c>
      <c r="C237" s="26">
        <v>0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v>0</v>
      </c>
      <c r="L237" s="26">
        <v>0</v>
      </c>
      <c r="M237" s="26">
        <v>0</v>
      </c>
      <c r="N237" s="26">
        <v>0</v>
      </c>
      <c r="O237" s="26">
        <v>0</v>
      </c>
    </row>
    <row r="238" spans="1:15" x14ac:dyDescent="0.35">
      <c r="A238" t="s">
        <v>25</v>
      </c>
      <c r="B238">
        <v>355</v>
      </c>
      <c r="C238" s="26">
        <v>0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26">
        <v>0</v>
      </c>
      <c r="L238" s="26">
        <v>0</v>
      </c>
      <c r="M238" s="26">
        <v>0</v>
      </c>
      <c r="N238" s="26">
        <v>0</v>
      </c>
      <c r="O238" s="26">
        <v>0</v>
      </c>
    </row>
    <row r="239" spans="1:15" x14ac:dyDescent="0.35">
      <c r="A239" t="s">
        <v>25</v>
      </c>
      <c r="B239">
        <v>356</v>
      </c>
      <c r="C239" s="26">
        <v>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v>0</v>
      </c>
      <c r="L239" s="26">
        <v>0</v>
      </c>
      <c r="M239" s="26">
        <v>0</v>
      </c>
      <c r="N239" s="26">
        <v>0</v>
      </c>
      <c r="O239" s="26">
        <v>0</v>
      </c>
    </row>
    <row r="240" spans="1:15" x14ac:dyDescent="0.35">
      <c r="A240" t="s">
        <v>25</v>
      </c>
      <c r="B240">
        <v>357</v>
      </c>
      <c r="C240" s="26">
        <v>0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v>0</v>
      </c>
      <c r="L240" s="26">
        <v>0</v>
      </c>
      <c r="M240" s="26">
        <v>0</v>
      </c>
      <c r="N240" s="26">
        <v>0</v>
      </c>
      <c r="O240" s="26">
        <v>0</v>
      </c>
    </row>
    <row r="241" spans="1:15" x14ac:dyDescent="0.35">
      <c r="A241" t="s">
        <v>25</v>
      </c>
      <c r="B241">
        <v>358</v>
      </c>
      <c r="C241" s="26">
        <v>0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v>0</v>
      </c>
      <c r="L241" s="26">
        <v>0</v>
      </c>
      <c r="M241" s="26">
        <v>0</v>
      </c>
      <c r="N241" s="26">
        <v>0</v>
      </c>
      <c r="O241" s="26">
        <v>0</v>
      </c>
    </row>
    <row r="242" spans="1:15" x14ac:dyDescent="0.35">
      <c r="A242" t="s">
        <v>25</v>
      </c>
      <c r="B242">
        <v>359</v>
      </c>
      <c r="C242" s="26">
        <v>0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v>0</v>
      </c>
      <c r="L242" s="26">
        <v>0</v>
      </c>
      <c r="M242" s="26">
        <v>0</v>
      </c>
      <c r="N242" s="26">
        <v>0</v>
      </c>
      <c r="O242" s="26">
        <v>0</v>
      </c>
    </row>
    <row r="243" spans="1:15" ht="15" thickBot="1" x14ac:dyDescent="0.4">
      <c r="B243" s="3" t="s">
        <v>4</v>
      </c>
      <c r="C243" s="4">
        <f t="shared" ref="C243:O243" si="47">SUM(C233:C242)</f>
        <v>0</v>
      </c>
      <c r="D243" s="4">
        <f t="shared" si="47"/>
        <v>0</v>
      </c>
      <c r="E243" s="4">
        <f t="shared" si="47"/>
        <v>0</v>
      </c>
      <c r="F243" s="4">
        <f t="shared" si="47"/>
        <v>0</v>
      </c>
      <c r="G243" s="4">
        <f t="shared" si="47"/>
        <v>0</v>
      </c>
      <c r="H243" s="4">
        <f t="shared" si="47"/>
        <v>0</v>
      </c>
      <c r="I243" s="4">
        <f t="shared" si="47"/>
        <v>0</v>
      </c>
      <c r="J243" s="4">
        <f t="shared" si="47"/>
        <v>0</v>
      </c>
      <c r="K243" s="4">
        <f t="shared" si="47"/>
        <v>0</v>
      </c>
      <c r="L243" s="4">
        <f t="shared" si="47"/>
        <v>0</v>
      </c>
      <c r="M243" s="4">
        <f t="shared" si="47"/>
        <v>0</v>
      </c>
      <c r="N243" s="4">
        <f t="shared" si="47"/>
        <v>0</v>
      </c>
      <c r="O243" s="4">
        <f t="shared" si="47"/>
        <v>0</v>
      </c>
    </row>
    <row r="244" spans="1:15" ht="15" thickTop="1" x14ac:dyDescent="0.35">
      <c r="B244" s="3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</row>
    <row r="245" spans="1:15" ht="16" x14ac:dyDescent="0.4">
      <c r="B245" s="1" t="s">
        <v>27</v>
      </c>
    </row>
    <row r="246" spans="1:15" x14ac:dyDescent="0.35">
      <c r="C246" s="2">
        <v>45261</v>
      </c>
      <c r="D246" s="2">
        <f t="shared" ref="D246:L246" si="48">EOMONTH(C246,0)+1</f>
        <v>45292</v>
      </c>
      <c r="E246" s="2">
        <f t="shared" si="48"/>
        <v>45323</v>
      </c>
      <c r="F246" s="2">
        <f t="shared" si="48"/>
        <v>45352</v>
      </c>
      <c r="G246" s="2">
        <f t="shared" si="48"/>
        <v>45383</v>
      </c>
      <c r="H246" s="2">
        <f t="shared" si="48"/>
        <v>45413</v>
      </c>
      <c r="I246" s="2">
        <f t="shared" si="48"/>
        <v>45444</v>
      </c>
      <c r="J246" s="2">
        <f t="shared" si="48"/>
        <v>45474</v>
      </c>
      <c r="K246" s="2">
        <f t="shared" si="48"/>
        <v>45505</v>
      </c>
      <c r="L246" s="2">
        <f t="shared" si="48"/>
        <v>45536</v>
      </c>
      <c r="M246" s="2">
        <f t="shared" ref="M246:O246" si="49">EOMONTH(L246,0)+1</f>
        <v>45566</v>
      </c>
      <c r="N246" s="2">
        <f t="shared" si="49"/>
        <v>45597</v>
      </c>
      <c r="O246" s="2">
        <f t="shared" si="49"/>
        <v>45627</v>
      </c>
    </row>
    <row r="247" spans="1:15" x14ac:dyDescent="0.35">
      <c r="B247" s="3" t="s">
        <v>2</v>
      </c>
    </row>
    <row r="248" spans="1:15" x14ac:dyDescent="0.35">
      <c r="A248" t="s">
        <v>28</v>
      </c>
      <c r="B248">
        <v>350.1</v>
      </c>
      <c r="C248" s="26">
        <v>0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  <c r="N248" s="26">
        <v>0</v>
      </c>
      <c r="O248" s="26">
        <v>0</v>
      </c>
    </row>
    <row r="249" spans="1:15" x14ac:dyDescent="0.35">
      <c r="A249" t="s">
        <v>28</v>
      </c>
      <c r="B249">
        <v>350.2</v>
      </c>
      <c r="C249" s="26">
        <v>10099198.07</v>
      </c>
      <c r="D249" s="26">
        <v>10099198.07</v>
      </c>
      <c r="E249" s="26">
        <v>10099198.07</v>
      </c>
      <c r="F249" s="26">
        <v>10099198.07</v>
      </c>
      <c r="G249" s="26">
        <v>10099198.07</v>
      </c>
      <c r="H249" s="26">
        <v>10099198.07</v>
      </c>
      <c r="I249" s="26">
        <v>10099198.07</v>
      </c>
      <c r="J249" s="26">
        <v>10099198.07</v>
      </c>
      <c r="K249" s="26">
        <v>10099198.07</v>
      </c>
      <c r="L249" s="26">
        <v>10099198.07</v>
      </c>
      <c r="M249" s="26">
        <v>10099198.07</v>
      </c>
      <c r="N249" s="26">
        <v>10099198.07</v>
      </c>
      <c r="O249" s="26">
        <v>10099198.07</v>
      </c>
    </row>
    <row r="250" spans="1:15" x14ac:dyDescent="0.35">
      <c r="A250" t="s">
        <v>28</v>
      </c>
      <c r="B250">
        <v>352</v>
      </c>
      <c r="C250" s="26">
        <v>0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v>0</v>
      </c>
      <c r="L250" s="26">
        <v>0</v>
      </c>
      <c r="M250" s="26">
        <v>0</v>
      </c>
      <c r="N250" s="26">
        <v>0</v>
      </c>
      <c r="O250" s="26">
        <v>0</v>
      </c>
    </row>
    <row r="251" spans="1:15" x14ac:dyDescent="0.35">
      <c r="A251" t="s">
        <v>28</v>
      </c>
      <c r="B251">
        <v>353</v>
      </c>
      <c r="C251" s="26">
        <v>26786966.530000016</v>
      </c>
      <c r="D251" s="26">
        <v>26798320.260000017</v>
      </c>
      <c r="E251" s="26">
        <v>26801374.150000017</v>
      </c>
      <c r="F251" s="26">
        <v>26803874.190000016</v>
      </c>
      <c r="G251" s="26">
        <v>26806831.690000016</v>
      </c>
      <c r="H251" s="26">
        <v>26809427.140000015</v>
      </c>
      <c r="I251" s="26">
        <v>26812241.560000017</v>
      </c>
      <c r="J251" s="26">
        <v>26817504.090000018</v>
      </c>
      <c r="K251" s="26">
        <v>26817504.090000018</v>
      </c>
      <c r="L251" s="26">
        <v>26817504.090000018</v>
      </c>
      <c r="M251" s="26">
        <v>26817504.090000018</v>
      </c>
      <c r="N251" s="26">
        <v>26817504.090000018</v>
      </c>
      <c r="O251" s="26">
        <v>26817504.090000018</v>
      </c>
    </row>
    <row r="252" spans="1:15" x14ac:dyDescent="0.35">
      <c r="A252" t="s">
        <v>28</v>
      </c>
      <c r="B252">
        <v>354</v>
      </c>
      <c r="C252" s="26">
        <v>115018741.28000003</v>
      </c>
      <c r="D252" s="26">
        <v>115054216.83000003</v>
      </c>
      <c r="E252" s="26">
        <v>115118826.04000002</v>
      </c>
      <c r="F252" s="26">
        <v>115185989.61000001</v>
      </c>
      <c r="G252" s="26">
        <v>115301218.25000001</v>
      </c>
      <c r="H252" s="26">
        <v>115410617.33000001</v>
      </c>
      <c r="I252" s="26">
        <v>115463645.83000001</v>
      </c>
      <c r="J252" s="26">
        <v>116425736.61000001</v>
      </c>
      <c r="K252" s="26">
        <v>116432702.52000001</v>
      </c>
      <c r="L252" s="26">
        <v>116440597.63000001</v>
      </c>
      <c r="M252" s="26">
        <v>116433781.99000001</v>
      </c>
      <c r="N252" s="26">
        <v>116442717.92000002</v>
      </c>
      <c r="O252" s="26">
        <v>116383096.04000002</v>
      </c>
    </row>
    <row r="253" spans="1:15" x14ac:dyDescent="0.35">
      <c r="A253" t="s">
        <v>28</v>
      </c>
      <c r="B253">
        <v>355</v>
      </c>
      <c r="C253" s="26">
        <v>32346526.580000002</v>
      </c>
      <c r="D253" s="26">
        <v>32356503.310000002</v>
      </c>
      <c r="E253" s="26">
        <v>32376854.200000003</v>
      </c>
      <c r="F253" s="26">
        <v>32396268.810000002</v>
      </c>
      <c r="G253" s="26">
        <v>32428674.380000003</v>
      </c>
      <c r="H253" s="26">
        <v>32459440.510000002</v>
      </c>
      <c r="I253" s="26">
        <v>32474353.650000002</v>
      </c>
      <c r="J253" s="26">
        <v>32744920.820000004</v>
      </c>
      <c r="K253" s="26">
        <v>32746879.830000006</v>
      </c>
      <c r="L253" s="26">
        <v>32749100.160000004</v>
      </c>
      <c r="M253" s="26">
        <v>32747183.410000004</v>
      </c>
      <c r="N253" s="26">
        <v>32749696.450000003</v>
      </c>
      <c r="O253" s="26">
        <v>32732929.080000002</v>
      </c>
    </row>
    <row r="254" spans="1:15" x14ac:dyDescent="0.35">
      <c r="A254" t="s">
        <v>28</v>
      </c>
      <c r="B254">
        <v>356</v>
      </c>
      <c r="C254" s="26">
        <v>90050489.269999996</v>
      </c>
      <c r="D254" s="26">
        <v>90078263.799999997</v>
      </c>
      <c r="E254" s="26">
        <v>90124141.649999991</v>
      </c>
      <c r="F254" s="26">
        <v>90176044.929999992</v>
      </c>
      <c r="G254" s="26">
        <v>90266259.769999996</v>
      </c>
      <c r="H254" s="26">
        <v>90351910.519999996</v>
      </c>
      <c r="I254" s="26">
        <v>90393427.629999995</v>
      </c>
      <c r="J254" s="26">
        <v>91146667.86999999</v>
      </c>
      <c r="K254" s="26">
        <v>91152121.609999985</v>
      </c>
      <c r="L254" s="26">
        <v>91158302.829999983</v>
      </c>
      <c r="M254" s="26">
        <v>91152966.719999984</v>
      </c>
      <c r="N254" s="26">
        <v>91159962.829999983</v>
      </c>
      <c r="O254" s="26">
        <v>91113283.659999982</v>
      </c>
    </row>
    <row r="255" spans="1:15" x14ac:dyDescent="0.35">
      <c r="A255" t="s">
        <v>28</v>
      </c>
      <c r="B255">
        <v>357</v>
      </c>
      <c r="C255" s="26">
        <v>0</v>
      </c>
      <c r="D255" s="26">
        <v>0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6">
        <v>0</v>
      </c>
      <c r="K255" s="26">
        <v>0</v>
      </c>
      <c r="L255" s="26">
        <v>0</v>
      </c>
      <c r="M255" s="26">
        <v>0</v>
      </c>
      <c r="N255" s="26">
        <v>0</v>
      </c>
      <c r="O255" s="26">
        <v>0</v>
      </c>
    </row>
    <row r="256" spans="1:15" x14ac:dyDescent="0.35">
      <c r="A256" t="s">
        <v>28</v>
      </c>
      <c r="B256">
        <v>358</v>
      </c>
      <c r="C256" s="26">
        <v>0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</row>
    <row r="257" spans="1:15" x14ac:dyDescent="0.35">
      <c r="A257" t="s">
        <v>28</v>
      </c>
      <c r="B257">
        <v>359</v>
      </c>
      <c r="C257" s="26">
        <v>32469257.07</v>
      </c>
      <c r="D257" s="26">
        <v>32479271.649999999</v>
      </c>
      <c r="E257" s="26">
        <v>32496031.52</v>
      </c>
      <c r="F257" s="26">
        <v>32515515.550000001</v>
      </c>
      <c r="G257" s="26">
        <v>32548044.07</v>
      </c>
      <c r="H257" s="26">
        <v>32578926.920000002</v>
      </c>
      <c r="I257" s="26">
        <v>32593896.620000001</v>
      </c>
      <c r="J257" s="26">
        <v>32865490.380000003</v>
      </c>
      <c r="K257" s="26">
        <v>32867456.820000004</v>
      </c>
      <c r="L257" s="26">
        <v>32869685.560000002</v>
      </c>
      <c r="M257" s="26">
        <v>32867761.530000001</v>
      </c>
      <c r="N257" s="26">
        <v>32870284.100000001</v>
      </c>
      <c r="O257" s="26">
        <v>32853453.110000003</v>
      </c>
    </row>
    <row r="258" spans="1:15" ht="15" thickBot="1" x14ac:dyDescent="0.4">
      <c r="B258" s="3" t="s">
        <v>4</v>
      </c>
      <c r="C258" s="4">
        <f t="shared" ref="C258:O258" si="50">SUM(C248:C257)</f>
        <v>306771178.80000007</v>
      </c>
      <c r="D258" s="4">
        <f t="shared" si="50"/>
        <v>306865773.92000002</v>
      </c>
      <c r="E258" s="4">
        <f t="shared" si="50"/>
        <v>307016425.63</v>
      </c>
      <c r="F258" s="4">
        <f t="shared" si="50"/>
        <v>307176891.16000003</v>
      </c>
      <c r="G258" s="4">
        <f t="shared" si="50"/>
        <v>307450226.23000002</v>
      </c>
      <c r="H258" s="4">
        <f t="shared" si="50"/>
        <v>307709520.49000001</v>
      </c>
      <c r="I258" s="4">
        <f t="shared" si="50"/>
        <v>307836763.36000001</v>
      </c>
      <c r="J258" s="4">
        <f t="shared" si="50"/>
        <v>310099517.84000003</v>
      </c>
      <c r="K258" s="4">
        <f t="shared" si="50"/>
        <v>310115862.94</v>
      </c>
      <c r="L258" s="4">
        <f t="shared" si="50"/>
        <v>310134388.33999997</v>
      </c>
      <c r="M258" s="4">
        <f t="shared" si="50"/>
        <v>310118395.81000006</v>
      </c>
      <c r="N258" s="4">
        <f t="shared" si="50"/>
        <v>310139363.46000004</v>
      </c>
      <c r="O258" s="4">
        <f t="shared" si="50"/>
        <v>309999464.05000007</v>
      </c>
    </row>
    <row r="259" spans="1:15" ht="15" thickTop="1" x14ac:dyDescent="0.35">
      <c r="B259" s="3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</row>
    <row r="260" spans="1:15" ht="16" x14ac:dyDescent="0.4">
      <c r="B260" s="1" t="s">
        <v>29</v>
      </c>
    </row>
    <row r="261" spans="1:15" x14ac:dyDescent="0.35">
      <c r="C261" s="2">
        <v>45261</v>
      </c>
      <c r="D261" s="2">
        <f t="shared" ref="D261:L261" si="51">EOMONTH(C261,0)+1</f>
        <v>45292</v>
      </c>
      <c r="E261" s="2">
        <f t="shared" si="51"/>
        <v>45323</v>
      </c>
      <c r="F261" s="2">
        <f t="shared" si="51"/>
        <v>45352</v>
      </c>
      <c r="G261" s="2">
        <f t="shared" si="51"/>
        <v>45383</v>
      </c>
      <c r="H261" s="2">
        <f t="shared" si="51"/>
        <v>45413</v>
      </c>
      <c r="I261" s="2">
        <f t="shared" si="51"/>
        <v>45444</v>
      </c>
      <c r="J261" s="2">
        <f t="shared" si="51"/>
        <v>45474</v>
      </c>
      <c r="K261" s="2">
        <f t="shared" si="51"/>
        <v>45505</v>
      </c>
      <c r="L261" s="2">
        <f t="shared" si="51"/>
        <v>45536</v>
      </c>
      <c r="M261" s="2">
        <f t="shared" ref="M261:O261" si="52">EOMONTH(L261,0)+1</f>
        <v>45566</v>
      </c>
      <c r="N261" s="2">
        <f t="shared" si="52"/>
        <v>45597</v>
      </c>
      <c r="O261" s="2">
        <f t="shared" si="52"/>
        <v>45627</v>
      </c>
    </row>
    <row r="262" spans="1:15" x14ac:dyDescent="0.35">
      <c r="B262" s="3" t="s">
        <v>2</v>
      </c>
    </row>
    <row r="263" spans="1:15" x14ac:dyDescent="0.35">
      <c r="A263" t="s">
        <v>28</v>
      </c>
      <c r="B263">
        <v>350.1</v>
      </c>
      <c r="C263" s="26">
        <v>0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6">
        <v>0</v>
      </c>
      <c r="K263" s="26">
        <v>0</v>
      </c>
      <c r="L263" s="26">
        <v>0</v>
      </c>
      <c r="M263" s="26">
        <v>0</v>
      </c>
      <c r="N263" s="26">
        <v>0</v>
      </c>
      <c r="O263" s="26">
        <v>0</v>
      </c>
    </row>
    <row r="264" spans="1:15" x14ac:dyDescent="0.35">
      <c r="A264" t="s">
        <v>28</v>
      </c>
      <c r="B264">
        <v>350.2</v>
      </c>
      <c r="C264" s="26">
        <v>335293.37592400011</v>
      </c>
      <c r="D264" s="26">
        <v>349263.9332541668</v>
      </c>
      <c r="E264" s="26">
        <v>363234.49058433349</v>
      </c>
      <c r="F264" s="26">
        <v>377205.04791450017</v>
      </c>
      <c r="G264" s="26">
        <v>391175.60524466686</v>
      </c>
      <c r="H264" s="26">
        <v>405146.16257483355</v>
      </c>
      <c r="I264" s="26">
        <v>419116.71990500024</v>
      </c>
      <c r="J264" s="26">
        <v>433087.27723516693</v>
      </c>
      <c r="K264" s="26">
        <v>447057.83456533361</v>
      </c>
      <c r="L264" s="26">
        <v>461028.3918955003</v>
      </c>
      <c r="M264" s="26">
        <v>474998.94922566699</v>
      </c>
      <c r="N264" s="26">
        <v>488969.50655583368</v>
      </c>
      <c r="O264" s="26">
        <v>502940.06388600037</v>
      </c>
    </row>
    <row r="265" spans="1:15" x14ac:dyDescent="0.35">
      <c r="A265" t="s">
        <v>28</v>
      </c>
      <c r="B265">
        <v>352</v>
      </c>
      <c r="C265" s="26">
        <v>0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v>0</v>
      </c>
      <c r="L265" s="26">
        <v>0</v>
      </c>
      <c r="M265" s="26">
        <v>0</v>
      </c>
      <c r="N265" s="26">
        <v>0</v>
      </c>
      <c r="O265" s="26">
        <v>0</v>
      </c>
    </row>
    <row r="266" spans="1:15" x14ac:dyDescent="0.35">
      <c r="A266" t="s">
        <v>28</v>
      </c>
      <c r="B266">
        <v>353</v>
      </c>
      <c r="C266" s="26">
        <v>2173206.1524485014</v>
      </c>
      <c r="D266" s="26">
        <v>2228342.6585560846</v>
      </c>
      <c r="E266" s="26">
        <v>2283502.5344245848</v>
      </c>
      <c r="F266" s="26">
        <v>2338668.696216668</v>
      </c>
      <c r="G266" s="26">
        <v>2393840.0039244182</v>
      </c>
      <c r="H266" s="26">
        <v>2449017.3991530016</v>
      </c>
      <c r="I266" s="26">
        <v>2504200.1366828349</v>
      </c>
      <c r="J266" s="26">
        <v>2559388.6672271686</v>
      </c>
      <c r="K266" s="26">
        <v>2614588.0298124184</v>
      </c>
      <c r="L266" s="26">
        <v>2669787.3923976687</v>
      </c>
      <c r="M266" s="26">
        <v>2724986.754982919</v>
      </c>
      <c r="N266" s="26">
        <v>2780186.1175681693</v>
      </c>
      <c r="O266" s="26">
        <v>2835385.4801534195</v>
      </c>
    </row>
    <row r="267" spans="1:15" x14ac:dyDescent="0.35">
      <c r="A267" t="s">
        <v>28</v>
      </c>
      <c r="B267">
        <v>354</v>
      </c>
      <c r="C267" s="26">
        <v>7907312.3049936695</v>
      </c>
      <c r="D267" s="26">
        <v>8141183.7455963362</v>
      </c>
      <c r="E267" s="26">
        <v>8375127.3198173372</v>
      </c>
      <c r="F267" s="26">
        <v>8609202.2660986707</v>
      </c>
      <c r="G267" s="26">
        <v>8843413.7783056702</v>
      </c>
      <c r="H267" s="26">
        <v>9077859.5887473356</v>
      </c>
      <c r="I267" s="26">
        <v>9312527.8439850025</v>
      </c>
      <c r="J267" s="26">
        <v>9547303.9238393344</v>
      </c>
      <c r="K267" s="26">
        <v>9784036.2549463362</v>
      </c>
      <c r="L267" s="26">
        <v>10020782.750070335</v>
      </c>
      <c r="M267" s="26">
        <v>10257545.29858467</v>
      </c>
      <c r="N267" s="26">
        <v>10494293.988631003</v>
      </c>
      <c r="O267" s="26">
        <v>10731060.848401669</v>
      </c>
    </row>
    <row r="268" spans="1:15" x14ac:dyDescent="0.35">
      <c r="A268" t="s">
        <v>28</v>
      </c>
      <c r="B268">
        <v>355</v>
      </c>
      <c r="C268" s="26">
        <v>3287238.5596625833</v>
      </c>
      <c r="D268" s="26">
        <v>3386165.0201197499</v>
      </c>
      <c r="E268" s="26">
        <v>3485121.9927428337</v>
      </c>
      <c r="F268" s="26">
        <v>3584141.2051711669</v>
      </c>
      <c r="G268" s="26">
        <v>3683219.7939484171</v>
      </c>
      <c r="H268" s="26">
        <v>3782397.4897605837</v>
      </c>
      <c r="I268" s="26">
        <v>3881669.2786536673</v>
      </c>
      <c r="J268" s="26">
        <v>3980986.676899917</v>
      </c>
      <c r="K268" s="26">
        <v>4081131.5597410835</v>
      </c>
      <c r="L268" s="26">
        <v>4181282.4338878333</v>
      </c>
      <c r="M268" s="26">
        <v>4281440.098543833</v>
      </c>
      <c r="N268" s="26">
        <v>4381591.9011394158</v>
      </c>
      <c r="O268" s="26">
        <v>4481751.3894489994</v>
      </c>
    </row>
    <row r="269" spans="1:15" x14ac:dyDescent="0.35">
      <c r="A269" t="s">
        <v>28</v>
      </c>
      <c r="B269">
        <v>356</v>
      </c>
      <c r="C269" s="26">
        <v>7605423.8417479191</v>
      </c>
      <c r="D269" s="26">
        <v>7834302.1686425023</v>
      </c>
      <c r="E269" s="26">
        <v>8063251.0891341697</v>
      </c>
      <c r="F269" s="26">
        <v>8292316.6158279199</v>
      </c>
      <c r="G269" s="26">
        <v>8521514.0633583367</v>
      </c>
      <c r="H269" s="26">
        <v>8750940.8069404196</v>
      </c>
      <c r="I269" s="26">
        <v>8980585.2461787518</v>
      </c>
      <c r="J269" s="26">
        <v>9210335.2080716696</v>
      </c>
      <c r="K269" s="26">
        <v>9441999.6555745862</v>
      </c>
      <c r="L269" s="26">
        <v>9673677.9646666683</v>
      </c>
      <c r="M269" s="26">
        <v>9905371.9843595847</v>
      </c>
      <c r="N269" s="26">
        <v>10137052.441439586</v>
      </c>
      <c r="O269" s="26">
        <v>10368750.680299168</v>
      </c>
    </row>
    <row r="270" spans="1:15" x14ac:dyDescent="0.35">
      <c r="A270" t="s">
        <v>28</v>
      </c>
      <c r="B270">
        <v>357</v>
      </c>
      <c r="C270" s="26">
        <v>0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26">
        <v>0</v>
      </c>
      <c r="M270" s="26">
        <v>0</v>
      </c>
      <c r="N270" s="26">
        <v>0</v>
      </c>
      <c r="O270" s="26">
        <v>0</v>
      </c>
    </row>
    <row r="271" spans="1:15" x14ac:dyDescent="0.35">
      <c r="A271" t="s">
        <v>28</v>
      </c>
      <c r="B271">
        <v>358</v>
      </c>
      <c r="C271" s="26">
        <v>0</v>
      </c>
      <c r="D271" s="26">
        <v>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26">
        <v>0</v>
      </c>
      <c r="M271" s="26">
        <v>0</v>
      </c>
      <c r="N271" s="26">
        <v>0</v>
      </c>
      <c r="O271" s="26">
        <v>0</v>
      </c>
    </row>
    <row r="272" spans="1:15" x14ac:dyDescent="0.35">
      <c r="A272" t="s">
        <v>28</v>
      </c>
      <c r="B272">
        <v>359</v>
      </c>
      <c r="C272" s="26">
        <v>1402602.0049859995</v>
      </c>
      <c r="D272" s="26">
        <v>1444812.0391769996</v>
      </c>
      <c r="E272" s="26">
        <v>1487035.0923219996</v>
      </c>
      <c r="F272" s="26">
        <v>1529279.9332979997</v>
      </c>
      <c r="G272" s="26">
        <v>1571550.1035129996</v>
      </c>
      <c r="H272" s="26">
        <v>1613862.5608039997</v>
      </c>
      <c r="I272" s="26">
        <v>1656215.1657999996</v>
      </c>
      <c r="J272" s="26">
        <v>1698587.2314059995</v>
      </c>
      <c r="K272" s="26">
        <v>1741312.3688999994</v>
      </c>
      <c r="L272" s="26">
        <v>1784040.0627659995</v>
      </c>
      <c r="M272" s="26">
        <v>1826770.6539939996</v>
      </c>
      <c r="N272" s="26">
        <v>1869498.7439829996</v>
      </c>
      <c r="O272" s="26">
        <v>1912230.1133129995</v>
      </c>
    </row>
    <row r="273" spans="1:15" ht="15" thickBot="1" x14ac:dyDescent="0.4">
      <c r="B273" s="3" t="s">
        <v>4</v>
      </c>
      <c r="C273" s="4">
        <f t="shared" ref="C273:O273" si="53">SUM(C263:C272)</f>
        <v>22711076.239762675</v>
      </c>
      <c r="D273" s="4">
        <f t="shared" si="53"/>
        <v>23384069.565345839</v>
      </c>
      <c r="E273" s="4">
        <f t="shared" si="53"/>
        <v>24057272.519025259</v>
      </c>
      <c r="F273" s="4">
        <f t="shared" si="53"/>
        <v>24730813.764526926</v>
      </c>
      <c r="G273" s="4">
        <f t="shared" si="53"/>
        <v>25404713.348294508</v>
      </c>
      <c r="H273" s="4">
        <f t="shared" si="53"/>
        <v>26079224.007980172</v>
      </c>
      <c r="I273" s="4">
        <f t="shared" si="53"/>
        <v>26754314.391205251</v>
      </c>
      <c r="J273" s="4">
        <f t="shared" si="53"/>
        <v>27429688.984679256</v>
      </c>
      <c r="K273" s="4">
        <f t="shared" si="53"/>
        <v>28110125.703539759</v>
      </c>
      <c r="L273" s="4">
        <f t="shared" si="53"/>
        <v>28790598.995684005</v>
      </c>
      <c r="M273" s="4">
        <f t="shared" si="53"/>
        <v>29471113.739690676</v>
      </c>
      <c r="N273" s="4">
        <f t="shared" si="53"/>
        <v>30151592.699317008</v>
      </c>
      <c r="O273" s="4">
        <f t="shared" si="53"/>
        <v>30832118.575502258</v>
      </c>
    </row>
    <row r="274" spans="1:15" ht="15" thickTop="1" x14ac:dyDescent="0.35">
      <c r="B274" s="3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</row>
    <row r="275" spans="1:15" ht="16" x14ac:dyDescent="0.4">
      <c r="B275" s="1" t="s">
        <v>30</v>
      </c>
    </row>
    <row r="276" spans="1:15" x14ac:dyDescent="0.35">
      <c r="C276" s="2">
        <v>45261</v>
      </c>
      <c r="D276" s="2">
        <f t="shared" ref="D276:L276" si="54">EOMONTH(C276,0)+1</f>
        <v>45292</v>
      </c>
      <c r="E276" s="2">
        <f t="shared" si="54"/>
        <v>45323</v>
      </c>
      <c r="F276" s="2">
        <f t="shared" si="54"/>
        <v>45352</v>
      </c>
      <c r="G276" s="2">
        <f t="shared" si="54"/>
        <v>45383</v>
      </c>
      <c r="H276" s="2">
        <f t="shared" si="54"/>
        <v>45413</v>
      </c>
      <c r="I276" s="2">
        <f t="shared" si="54"/>
        <v>45444</v>
      </c>
      <c r="J276" s="2">
        <f t="shared" si="54"/>
        <v>45474</v>
      </c>
      <c r="K276" s="2">
        <f t="shared" si="54"/>
        <v>45505</v>
      </c>
      <c r="L276" s="2">
        <f t="shared" si="54"/>
        <v>45536</v>
      </c>
      <c r="M276" s="2">
        <f t="shared" ref="M276:O276" si="55">EOMONTH(L276,0)+1</f>
        <v>45566</v>
      </c>
      <c r="N276" s="2">
        <f t="shared" si="55"/>
        <v>45597</v>
      </c>
      <c r="O276" s="2">
        <f t="shared" si="55"/>
        <v>45627</v>
      </c>
    </row>
    <row r="277" spans="1:15" x14ac:dyDescent="0.35">
      <c r="B277" s="3" t="s">
        <v>2</v>
      </c>
    </row>
    <row r="278" spans="1:15" x14ac:dyDescent="0.35">
      <c r="A278" t="s">
        <v>31</v>
      </c>
      <c r="B278">
        <v>350.1</v>
      </c>
      <c r="C278" s="26">
        <v>0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v>0</v>
      </c>
      <c r="L278" s="26">
        <v>0</v>
      </c>
      <c r="M278" s="26">
        <v>0</v>
      </c>
      <c r="N278" s="26">
        <v>0</v>
      </c>
      <c r="O278" s="26">
        <v>0</v>
      </c>
    </row>
    <row r="279" spans="1:15" x14ac:dyDescent="0.35">
      <c r="A279" t="s">
        <v>31</v>
      </c>
      <c r="B279">
        <v>350.2</v>
      </c>
      <c r="C279" s="26">
        <v>0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6">
        <v>0</v>
      </c>
      <c r="L279" s="26">
        <v>0</v>
      </c>
      <c r="M279" s="26">
        <v>0</v>
      </c>
      <c r="N279" s="26">
        <v>0</v>
      </c>
      <c r="O279" s="26">
        <v>0</v>
      </c>
    </row>
    <row r="280" spans="1:15" x14ac:dyDescent="0.35">
      <c r="A280" t="s">
        <v>31</v>
      </c>
      <c r="B280">
        <v>352</v>
      </c>
      <c r="C280" s="26">
        <v>0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0</v>
      </c>
      <c r="K280" s="26">
        <v>0</v>
      </c>
      <c r="L280" s="26">
        <v>0</v>
      </c>
      <c r="M280" s="26">
        <v>0</v>
      </c>
      <c r="N280" s="26">
        <v>0</v>
      </c>
      <c r="O280" s="26">
        <v>0</v>
      </c>
    </row>
    <row r="281" spans="1:15" x14ac:dyDescent="0.35">
      <c r="A281" t="s">
        <v>31</v>
      </c>
      <c r="B281">
        <v>353</v>
      </c>
      <c r="C281" s="26">
        <v>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v>0</v>
      </c>
      <c r="L281" s="26">
        <v>0</v>
      </c>
      <c r="M281" s="26">
        <v>0</v>
      </c>
      <c r="N281" s="26">
        <v>0</v>
      </c>
      <c r="O281" s="26">
        <v>0</v>
      </c>
    </row>
    <row r="282" spans="1:15" x14ac:dyDescent="0.35">
      <c r="A282" t="s">
        <v>31</v>
      </c>
      <c r="B282">
        <v>354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v>0</v>
      </c>
      <c r="L282" s="26">
        <v>0</v>
      </c>
      <c r="M282" s="26">
        <v>0</v>
      </c>
      <c r="N282" s="26">
        <v>0</v>
      </c>
      <c r="O282" s="26">
        <v>0</v>
      </c>
    </row>
    <row r="283" spans="1:15" x14ac:dyDescent="0.35">
      <c r="A283" t="s">
        <v>31</v>
      </c>
      <c r="B283">
        <v>355</v>
      </c>
      <c r="C283" s="26">
        <v>0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6">
        <v>0</v>
      </c>
      <c r="K283" s="26">
        <v>0</v>
      </c>
      <c r="L283" s="26">
        <v>0</v>
      </c>
      <c r="M283" s="26">
        <v>0</v>
      </c>
      <c r="N283" s="26">
        <v>0</v>
      </c>
      <c r="O283" s="26">
        <v>0</v>
      </c>
    </row>
    <row r="284" spans="1:15" x14ac:dyDescent="0.35">
      <c r="A284" t="s">
        <v>31</v>
      </c>
      <c r="B284">
        <v>356</v>
      </c>
      <c r="C284" s="26">
        <v>0</v>
      </c>
      <c r="D284" s="26">
        <v>0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0</v>
      </c>
      <c r="K284" s="26">
        <v>0</v>
      </c>
      <c r="L284" s="26">
        <v>0</v>
      </c>
      <c r="M284" s="26">
        <v>0</v>
      </c>
      <c r="N284" s="26">
        <v>0</v>
      </c>
      <c r="O284" s="26">
        <v>0</v>
      </c>
    </row>
    <row r="285" spans="1:15" x14ac:dyDescent="0.35">
      <c r="A285" t="s">
        <v>31</v>
      </c>
      <c r="B285">
        <v>357</v>
      </c>
      <c r="C285" s="26">
        <v>0</v>
      </c>
      <c r="D285" s="26">
        <v>0</v>
      </c>
      <c r="E285" s="26">
        <v>0</v>
      </c>
      <c r="F285" s="26">
        <v>0</v>
      </c>
      <c r="G285" s="26">
        <v>0</v>
      </c>
      <c r="H285" s="26">
        <v>0</v>
      </c>
      <c r="I285" s="26">
        <v>0</v>
      </c>
      <c r="J285" s="26">
        <v>0</v>
      </c>
      <c r="K285" s="26">
        <v>0</v>
      </c>
      <c r="L285" s="26">
        <v>0</v>
      </c>
      <c r="M285" s="26">
        <v>0</v>
      </c>
      <c r="N285" s="26">
        <v>0</v>
      </c>
      <c r="O285" s="26">
        <v>0</v>
      </c>
    </row>
    <row r="286" spans="1:15" x14ac:dyDescent="0.35">
      <c r="A286" t="s">
        <v>31</v>
      </c>
      <c r="B286">
        <v>358</v>
      </c>
      <c r="C286" s="26">
        <v>0</v>
      </c>
      <c r="D286" s="26">
        <v>0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s="26">
        <v>0</v>
      </c>
      <c r="K286" s="26">
        <v>0</v>
      </c>
      <c r="L286" s="26">
        <v>0</v>
      </c>
      <c r="M286" s="26">
        <v>0</v>
      </c>
      <c r="N286" s="26">
        <v>0</v>
      </c>
      <c r="O286" s="26">
        <v>0</v>
      </c>
    </row>
    <row r="287" spans="1:15" x14ac:dyDescent="0.35">
      <c r="A287" t="s">
        <v>31</v>
      </c>
      <c r="B287">
        <v>359</v>
      </c>
      <c r="C287" s="26">
        <v>0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0</v>
      </c>
      <c r="K287" s="26">
        <v>0</v>
      </c>
      <c r="L287" s="26">
        <v>0</v>
      </c>
      <c r="M287" s="26">
        <v>0</v>
      </c>
      <c r="N287" s="26">
        <v>0</v>
      </c>
      <c r="O287" s="26">
        <v>0</v>
      </c>
    </row>
    <row r="288" spans="1:15" ht="15" thickBot="1" x14ac:dyDescent="0.4">
      <c r="B288" s="3" t="s">
        <v>4</v>
      </c>
      <c r="C288" s="4">
        <f t="shared" ref="C288:O288" si="56">SUM(C278:C287)</f>
        <v>0</v>
      </c>
      <c r="D288" s="4">
        <f t="shared" si="56"/>
        <v>0</v>
      </c>
      <c r="E288" s="4">
        <f t="shared" si="56"/>
        <v>0</v>
      </c>
      <c r="F288" s="4">
        <f t="shared" si="56"/>
        <v>0</v>
      </c>
      <c r="G288" s="4">
        <f t="shared" si="56"/>
        <v>0</v>
      </c>
      <c r="H288" s="4">
        <f t="shared" si="56"/>
        <v>0</v>
      </c>
      <c r="I288" s="4">
        <f t="shared" si="56"/>
        <v>0</v>
      </c>
      <c r="J288" s="4">
        <f t="shared" si="56"/>
        <v>0</v>
      </c>
      <c r="K288" s="4">
        <f t="shared" si="56"/>
        <v>0</v>
      </c>
      <c r="L288" s="4">
        <f t="shared" si="56"/>
        <v>0</v>
      </c>
      <c r="M288" s="4">
        <f t="shared" si="56"/>
        <v>0</v>
      </c>
      <c r="N288" s="4">
        <f t="shared" si="56"/>
        <v>0</v>
      </c>
      <c r="O288" s="4">
        <f t="shared" si="56"/>
        <v>0</v>
      </c>
    </row>
    <row r="289" spans="1:15" ht="15" thickTop="1" x14ac:dyDescent="0.35"/>
    <row r="290" spans="1:15" ht="16" x14ac:dyDescent="0.4">
      <c r="B290" s="1" t="s">
        <v>32</v>
      </c>
    </row>
    <row r="291" spans="1:15" x14ac:dyDescent="0.35">
      <c r="C291" s="2">
        <v>45261</v>
      </c>
      <c r="D291" s="2">
        <f t="shared" ref="D291:L291" si="57">EOMONTH(C291,0)+1</f>
        <v>45292</v>
      </c>
      <c r="E291" s="2">
        <f t="shared" si="57"/>
        <v>45323</v>
      </c>
      <c r="F291" s="2">
        <f t="shared" si="57"/>
        <v>45352</v>
      </c>
      <c r="G291" s="2">
        <f t="shared" si="57"/>
        <v>45383</v>
      </c>
      <c r="H291" s="2">
        <f t="shared" si="57"/>
        <v>45413</v>
      </c>
      <c r="I291" s="2">
        <f t="shared" si="57"/>
        <v>45444</v>
      </c>
      <c r="J291" s="2">
        <f t="shared" si="57"/>
        <v>45474</v>
      </c>
      <c r="K291" s="2">
        <f t="shared" si="57"/>
        <v>45505</v>
      </c>
      <c r="L291" s="2">
        <f t="shared" si="57"/>
        <v>45536</v>
      </c>
      <c r="M291" s="2">
        <f t="shared" ref="M291:O291" si="58">EOMONTH(L291,0)+1</f>
        <v>45566</v>
      </c>
      <c r="N291" s="2">
        <f t="shared" si="58"/>
        <v>45597</v>
      </c>
      <c r="O291" s="2">
        <f t="shared" si="58"/>
        <v>45627</v>
      </c>
    </row>
    <row r="292" spans="1:15" x14ac:dyDescent="0.35">
      <c r="B292" s="3" t="s">
        <v>2</v>
      </c>
    </row>
    <row r="293" spans="1:15" x14ac:dyDescent="0.35">
      <c r="A293" t="s">
        <v>31</v>
      </c>
      <c r="B293">
        <v>350.1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</row>
    <row r="294" spans="1:15" x14ac:dyDescent="0.35">
      <c r="A294" t="s">
        <v>31</v>
      </c>
      <c r="B294">
        <v>350.2</v>
      </c>
      <c r="C294" s="26">
        <v>0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</row>
    <row r="295" spans="1:15" x14ac:dyDescent="0.35">
      <c r="A295" t="s">
        <v>31</v>
      </c>
      <c r="B295">
        <v>352</v>
      </c>
      <c r="C295" s="26">
        <v>0</v>
      </c>
      <c r="D295" s="26">
        <v>0</v>
      </c>
      <c r="E295" s="26">
        <v>0</v>
      </c>
      <c r="F295" s="26">
        <v>0</v>
      </c>
      <c r="G295" s="26">
        <v>0</v>
      </c>
      <c r="H295" s="26">
        <v>0</v>
      </c>
      <c r="I295" s="26">
        <v>0</v>
      </c>
      <c r="J295" s="26">
        <v>0</v>
      </c>
      <c r="K295" s="26">
        <v>0</v>
      </c>
      <c r="L295" s="26">
        <v>0</v>
      </c>
      <c r="M295" s="26">
        <v>0</v>
      </c>
      <c r="N295" s="26">
        <v>0</v>
      </c>
      <c r="O295" s="26">
        <v>0</v>
      </c>
    </row>
    <row r="296" spans="1:15" x14ac:dyDescent="0.35">
      <c r="A296" t="s">
        <v>31</v>
      </c>
      <c r="B296">
        <v>353</v>
      </c>
      <c r="C296" s="26">
        <v>0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26">
        <v>0</v>
      </c>
    </row>
    <row r="297" spans="1:15" x14ac:dyDescent="0.35">
      <c r="A297" t="s">
        <v>31</v>
      </c>
      <c r="B297">
        <v>354</v>
      </c>
      <c r="C297" s="26">
        <v>0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v>0</v>
      </c>
      <c r="L297" s="26">
        <v>0</v>
      </c>
      <c r="M297" s="26">
        <v>0</v>
      </c>
      <c r="N297" s="26">
        <v>0</v>
      </c>
      <c r="O297" s="26">
        <v>0</v>
      </c>
    </row>
    <row r="298" spans="1:15" x14ac:dyDescent="0.35">
      <c r="A298" t="s">
        <v>31</v>
      </c>
      <c r="B298">
        <v>355</v>
      </c>
      <c r="C298" s="26">
        <v>0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v>0</v>
      </c>
      <c r="L298" s="26">
        <v>0</v>
      </c>
      <c r="M298" s="26">
        <v>0</v>
      </c>
      <c r="N298" s="26">
        <v>0</v>
      </c>
      <c r="O298" s="26">
        <v>0</v>
      </c>
    </row>
    <row r="299" spans="1:15" x14ac:dyDescent="0.35">
      <c r="A299" t="s">
        <v>31</v>
      </c>
      <c r="B299">
        <v>356</v>
      </c>
      <c r="C299" s="26">
        <v>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26">
        <v>0</v>
      </c>
    </row>
    <row r="300" spans="1:15" x14ac:dyDescent="0.35">
      <c r="A300" t="s">
        <v>31</v>
      </c>
      <c r="B300">
        <v>357</v>
      </c>
      <c r="C300" s="26">
        <v>0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</row>
    <row r="301" spans="1:15" x14ac:dyDescent="0.35">
      <c r="A301" t="s">
        <v>31</v>
      </c>
      <c r="B301">
        <v>358</v>
      </c>
      <c r="C301" s="26">
        <v>0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26">
        <v>0</v>
      </c>
      <c r="L301" s="26">
        <v>0</v>
      </c>
      <c r="M301" s="26">
        <v>0</v>
      </c>
      <c r="N301" s="26">
        <v>0</v>
      </c>
      <c r="O301" s="26">
        <v>0</v>
      </c>
    </row>
    <row r="302" spans="1:15" x14ac:dyDescent="0.35">
      <c r="A302" t="s">
        <v>31</v>
      </c>
      <c r="B302">
        <v>359</v>
      </c>
      <c r="C302" s="26">
        <v>0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26">
        <v>0</v>
      </c>
    </row>
    <row r="303" spans="1:15" ht="15" thickBot="1" x14ac:dyDescent="0.4">
      <c r="B303" s="3" t="s">
        <v>4</v>
      </c>
      <c r="C303" s="4">
        <f t="shared" ref="C303:O303" si="59">SUM(C293:C302)</f>
        <v>0</v>
      </c>
      <c r="D303" s="4">
        <f t="shared" si="59"/>
        <v>0</v>
      </c>
      <c r="E303" s="4">
        <f t="shared" si="59"/>
        <v>0</v>
      </c>
      <c r="F303" s="4">
        <f t="shared" si="59"/>
        <v>0</v>
      </c>
      <c r="G303" s="4">
        <f t="shared" si="59"/>
        <v>0</v>
      </c>
      <c r="H303" s="4">
        <f t="shared" si="59"/>
        <v>0</v>
      </c>
      <c r="I303" s="4">
        <f t="shared" si="59"/>
        <v>0</v>
      </c>
      <c r="J303" s="4">
        <f t="shared" si="59"/>
        <v>0</v>
      </c>
      <c r="K303" s="4">
        <f t="shared" si="59"/>
        <v>0</v>
      </c>
      <c r="L303" s="4">
        <f t="shared" si="59"/>
        <v>0</v>
      </c>
      <c r="M303" s="4">
        <f t="shared" si="59"/>
        <v>0</v>
      </c>
      <c r="N303" s="4">
        <f t="shared" si="59"/>
        <v>0</v>
      </c>
      <c r="O303" s="4">
        <f t="shared" si="59"/>
        <v>0</v>
      </c>
    </row>
    <row r="304" spans="1:15" ht="15" thickTop="1" x14ac:dyDescent="0.35"/>
    <row r="305" spans="1:15" ht="16" x14ac:dyDescent="0.4">
      <c r="B305" s="1" t="s">
        <v>33</v>
      </c>
    </row>
    <row r="306" spans="1:15" x14ac:dyDescent="0.35">
      <c r="C306" s="2">
        <v>45261</v>
      </c>
      <c r="D306" s="2">
        <f t="shared" ref="D306:L306" si="60">EOMONTH(C306,0)+1</f>
        <v>45292</v>
      </c>
      <c r="E306" s="2">
        <f t="shared" si="60"/>
        <v>45323</v>
      </c>
      <c r="F306" s="2">
        <f t="shared" si="60"/>
        <v>45352</v>
      </c>
      <c r="G306" s="2">
        <f t="shared" si="60"/>
        <v>45383</v>
      </c>
      <c r="H306" s="2">
        <f t="shared" si="60"/>
        <v>45413</v>
      </c>
      <c r="I306" s="2">
        <f t="shared" si="60"/>
        <v>45444</v>
      </c>
      <c r="J306" s="2">
        <f t="shared" si="60"/>
        <v>45474</v>
      </c>
      <c r="K306" s="2">
        <f t="shared" si="60"/>
        <v>45505</v>
      </c>
      <c r="L306" s="2">
        <f t="shared" si="60"/>
        <v>45536</v>
      </c>
      <c r="M306" s="2">
        <f t="shared" ref="M306:O306" si="61">EOMONTH(L306,0)+1</f>
        <v>45566</v>
      </c>
      <c r="N306" s="2">
        <f t="shared" si="61"/>
        <v>45597</v>
      </c>
      <c r="O306" s="2">
        <f t="shared" si="61"/>
        <v>45627</v>
      </c>
    </row>
    <row r="307" spans="1:15" x14ac:dyDescent="0.35">
      <c r="B307" s="3" t="s">
        <v>2</v>
      </c>
    </row>
    <row r="308" spans="1:15" x14ac:dyDescent="0.35">
      <c r="A308" t="s">
        <v>34</v>
      </c>
      <c r="B308">
        <v>350.1</v>
      </c>
      <c r="C308" s="26">
        <v>1657267.8875</v>
      </c>
      <c r="D308" s="26">
        <v>1657267.8875</v>
      </c>
      <c r="E308" s="26">
        <v>1657267.8875</v>
      </c>
      <c r="F308" s="26">
        <v>1657267.8875</v>
      </c>
      <c r="G308" s="26">
        <v>1657267.8875</v>
      </c>
      <c r="H308" s="26">
        <v>1657267.8875</v>
      </c>
      <c r="I308" s="26">
        <v>1657267.8875</v>
      </c>
      <c r="J308" s="26">
        <v>1657267.8875</v>
      </c>
      <c r="K308" s="26">
        <v>1657267.8875</v>
      </c>
      <c r="L308" s="26">
        <v>1657267.8875</v>
      </c>
      <c r="M308" s="26">
        <v>1657267.8875</v>
      </c>
      <c r="N308" s="26">
        <v>1657267.8875</v>
      </c>
      <c r="O308" s="26">
        <v>1657267.8875</v>
      </c>
    </row>
    <row r="309" spans="1:15" x14ac:dyDescent="0.35">
      <c r="A309" t="s">
        <v>34</v>
      </c>
      <c r="B309">
        <v>350.2</v>
      </c>
      <c r="C309" s="26">
        <v>0</v>
      </c>
      <c r="D309" s="26">
        <v>0</v>
      </c>
      <c r="E309" s="26">
        <v>0</v>
      </c>
      <c r="F309" s="26">
        <v>0</v>
      </c>
      <c r="G309" s="26">
        <v>0</v>
      </c>
      <c r="H309" s="26">
        <v>0</v>
      </c>
      <c r="I309" s="26">
        <v>0</v>
      </c>
      <c r="J309" s="26">
        <v>0</v>
      </c>
      <c r="K309" s="26">
        <v>0</v>
      </c>
      <c r="L309" s="26">
        <v>0</v>
      </c>
      <c r="M309" s="26">
        <v>0</v>
      </c>
      <c r="N309" s="26">
        <v>0</v>
      </c>
      <c r="O309" s="26">
        <v>0</v>
      </c>
    </row>
    <row r="310" spans="1:15" x14ac:dyDescent="0.35">
      <c r="A310" t="s">
        <v>34</v>
      </c>
      <c r="B310">
        <v>352</v>
      </c>
      <c r="C310" s="26">
        <v>89898324.410921991</v>
      </c>
      <c r="D310" s="26">
        <v>90036994.243753985</v>
      </c>
      <c r="E310" s="26">
        <v>90123119.711037979</v>
      </c>
      <c r="F310" s="26">
        <v>90186315.486709982</v>
      </c>
      <c r="G310" s="26">
        <v>90266699.183205977</v>
      </c>
      <c r="H310" s="26">
        <v>90331012.262669981</v>
      </c>
      <c r="I310" s="26">
        <v>90417163.148719981</v>
      </c>
      <c r="J310" s="26">
        <v>90494550.487377986</v>
      </c>
      <c r="K310" s="26">
        <v>90575831.228815988</v>
      </c>
      <c r="L310" s="26">
        <v>90643639.308283985</v>
      </c>
      <c r="M310" s="26">
        <v>90691836.320917979</v>
      </c>
      <c r="N310" s="26">
        <v>90724036.966119975</v>
      </c>
      <c r="O310" s="26">
        <v>90784259.953067973</v>
      </c>
    </row>
    <row r="311" spans="1:15" x14ac:dyDescent="0.35">
      <c r="A311" t="s">
        <v>34</v>
      </c>
      <c r="B311">
        <v>353</v>
      </c>
      <c r="C311" s="26">
        <v>320484734.13026792</v>
      </c>
      <c r="D311" s="26">
        <v>321153497.51793194</v>
      </c>
      <c r="E311" s="26">
        <v>321557768.02475196</v>
      </c>
      <c r="F311" s="26">
        <v>321882977.41506797</v>
      </c>
      <c r="G311" s="26">
        <v>322264242.82509798</v>
      </c>
      <c r="H311" s="26">
        <v>322575114.56985599</v>
      </c>
      <c r="I311" s="26">
        <v>322985515.10026801</v>
      </c>
      <c r="J311" s="26">
        <v>323357419.11844599</v>
      </c>
      <c r="K311" s="26">
        <v>323747231.59352398</v>
      </c>
      <c r="L311" s="26">
        <v>324073149.88727599</v>
      </c>
      <c r="M311" s="26">
        <v>324304742.83452398</v>
      </c>
      <c r="N311" s="26">
        <v>324459471.72834796</v>
      </c>
      <c r="O311" s="26">
        <v>324749196.04035795</v>
      </c>
    </row>
    <row r="312" spans="1:15" x14ac:dyDescent="0.35">
      <c r="A312" t="s">
        <v>34</v>
      </c>
      <c r="B312">
        <v>354</v>
      </c>
      <c r="C312" s="26">
        <v>17072034.939999994</v>
      </c>
      <c r="D312" s="26">
        <v>17076498.319999993</v>
      </c>
      <c r="E312" s="26">
        <v>17076498.319999993</v>
      </c>
      <c r="F312" s="26">
        <v>17406416.659999993</v>
      </c>
      <c r="G312" s="26">
        <v>17406416.659999993</v>
      </c>
      <c r="H312" s="26">
        <v>17406416.659999993</v>
      </c>
      <c r="I312" s="26">
        <v>17406416.659999993</v>
      </c>
      <c r="J312" s="26">
        <v>17406416.659999993</v>
      </c>
      <c r="K312" s="26">
        <v>17406416.659999993</v>
      </c>
      <c r="L312" s="26">
        <v>17406416.659999993</v>
      </c>
      <c r="M312" s="26">
        <v>17406416.659999993</v>
      </c>
      <c r="N312" s="26">
        <v>17406416.659999993</v>
      </c>
      <c r="O312" s="26">
        <v>17406416.659999993</v>
      </c>
    </row>
    <row r="313" spans="1:15" x14ac:dyDescent="0.35">
      <c r="A313" t="s">
        <v>34</v>
      </c>
      <c r="B313">
        <v>355</v>
      </c>
      <c r="C313" s="26">
        <v>4906534.7399999993</v>
      </c>
      <c r="D313" s="26">
        <v>4906534.7399999993</v>
      </c>
      <c r="E313" s="26">
        <v>4906534.7399999993</v>
      </c>
      <c r="F313" s="26">
        <v>4849839.4999999991</v>
      </c>
      <c r="G313" s="26">
        <v>4849839.4999999991</v>
      </c>
      <c r="H313" s="26">
        <v>4849839.4999999991</v>
      </c>
      <c r="I313" s="26">
        <v>4849839.4999999991</v>
      </c>
      <c r="J313" s="26">
        <v>4849839.4999999991</v>
      </c>
      <c r="K313" s="26">
        <v>4849839.4999999991</v>
      </c>
      <c r="L313" s="26">
        <v>4849839.4999999991</v>
      </c>
      <c r="M313" s="26">
        <v>4849839.4999999991</v>
      </c>
      <c r="N313" s="26">
        <v>4849839.4999999991</v>
      </c>
      <c r="O313" s="26">
        <v>4849839.4999999991</v>
      </c>
    </row>
    <row r="314" spans="1:15" x14ac:dyDescent="0.35">
      <c r="A314" t="s">
        <v>34</v>
      </c>
      <c r="B314">
        <v>356</v>
      </c>
      <c r="C314" s="26">
        <v>19159282.02</v>
      </c>
      <c r="D314" s="26">
        <v>19154818.640000001</v>
      </c>
      <c r="E314" s="26">
        <v>19154818.640000001</v>
      </c>
      <c r="F314" s="26">
        <v>18881595.539999999</v>
      </c>
      <c r="G314" s="26">
        <v>18881595.539999999</v>
      </c>
      <c r="H314" s="26">
        <v>18881595.539999999</v>
      </c>
      <c r="I314" s="26">
        <v>18881595.539999999</v>
      </c>
      <c r="J314" s="26">
        <v>18881595.539999999</v>
      </c>
      <c r="K314" s="26">
        <v>18881595.539999999</v>
      </c>
      <c r="L314" s="26">
        <v>18881595.539999999</v>
      </c>
      <c r="M314" s="26">
        <v>18881595.539999999</v>
      </c>
      <c r="N314" s="26">
        <v>18881595.539999999</v>
      </c>
      <c r="O314" s="26">
        <v>18881595.539999999</v>
      </c>
    </row>
    <row r="315" spans="1:15" x14ac:dyDescent="0.35">
      <c r="A315" t="s">
        <v>34</v>
      </c>
      <c r="B315">
        <v>357</v>
      </c>
      <c r="C315" s="26">
        <v>0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26">
        <v>0</v>
      </c>
      <c r="L315" s="26">
        <v>0</v>
      </c>
      <c r="M315" s="26">
        <v>0</v>
      </c>
      <c r="N315" s="26">
        <v>0</v>
      </c>
      <c r="O315" s="26">
        <v>0</v>
      </c>
    </row>
    <row r="316" spans="1:15" x14ac:dyDescent="0.35">
      <c r="A316" t="s">
        <v>34</v>
      </c>
      <c r="B316">
        <v>358</v>
      </c>
      <c r="C316" s="26">
        <v>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0</v>
      </c>
      <c r="K316" s="26">
        <v>0</v>
      </c>
      <c r="L316" s="26">
        <v>0</v>
      </c>
      <c r="M316" s="26">
        <v>0</v>
      </c>
      <c r="N316" s="26">
        <v>0</v>
      </c>
      <c r="O316" s="26">
        <v>0</v>
      </c>
    </row>
    <row r="317" spans="1:15" x14ac:dyDescent="0.35">
      <c r="A317" t="s">
        <v>34</v>
      </c>
      <c r="B317">
        <v>359</v>
      </c>
      <c r="C317" s="26">
        <v>0</v>
      </c>
      <c r="D317" s="26">
        <v>0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0</v>
      </c>
      <c r="K317" s="26">
        <v>0</v>
      </c>
      <c r="L317" s="26">
        <v>0</v>
      </c>
      <c r="M317" s="26">
        <v>0</v>
      </c>
      <c r="N317" s="26">
        <v>0</v>
      </c>
      <c r="O317" s="26">
        <v>0</v>
      </c>
    </row>
    <row r="318" spans="1:15" ht="15" thickBot="1" x14ac:dyDescent="0.4">
      <c r="B318" s="3" t="s">
        <v>4</v>
      </c>
      <c r="C318" s="4">
        <f t="shared" ref="C318:O318" si="62">SUM(C308:C317)</f>
        <v>453178178.12868989</v>
      </c>
      <c r="D318" s="4">
        <f t="shared" si="62"/>
        <v>453985611.34918588</v>
      </c>
      <c r="E318" s="4">
        <f t="shared" si="62"/>
        <v>454476007.32328993</v>
      </c>
      <c r="F318" s="4">
        <f t="shared" si="62"/>
        <v>454864412.48927796</v>
      </c>
      <c r="G318" s="4">
        <f t="shared" si="62"/>
        <v>455326061.59580392</v>
      </c>
      <c r="H318" s="4">
        <f t="shared" si="62"/>
        <v>455701246.42002594</v>
      </c>
      <c r="I318" s="4">
        <f t="shared" si="62"/>
        <v>456197797.83648795</v>
      </c>
      <c r="J318" s="4">
        <f t="shared" si="62"/>
        <v>456647089.19332397</v>
      </c>
      <c r="K318" s="4">
        <f t="shared" si="62"/>
        <v>457118182.40983993</v>
      </c>
      <c r="L318" s="4">
        <f t="shared" si="62"/>
        <v>457511908.78305995</v>
      </c>
      <c r="M318" s="4">
        <f t="shared" si="62"/>
        <v>457791698.74294192</v>
      </c>
      <c r="N318" s="4">
        <f t="shared" si="62"/>
        <v>457978628.28196794</v>
      </c>
      <c r="O318" s="4">
        <f t="shared" si="62"/>
        <v>458328575.58092588</v>
      </c>
    </row>
    <row r="319" spans="1:15" ht="15" thickTop="1" x14ac:dyDescent="0.35"/>
    <row r="320" spans="1:15" ht="16" x14ac:dyDescent="0.4">
      <c r="B320" s="1" t="s">
        <v>35</v>
      </c>
    </row>
    <row r="321" spans="1:15" x14ac:dyDescent="0.35">
      <c r="C321" s="2">
        <v>45261</v>
      </c>
      <c r="D321" s="2">
        <f t="shared" ref="D321:L321" si="63">EOMONTH(C321,0)+1</f>
        <v>45292</v>
      </c>
      <c r="E321" s="2">
        <f t="shared" si="63"/>
        <v>45323</v>
      </c>
      <c r="F321" s="2">
        <f t="shared" si="63"/>
        <v>45352</v>
      </c>
      <c r="G321" s="2">
        <f t="shared" si="63"/>
        <v>45383</v>
      </c>
      <c r="H321" s="2">
        <f t="shared" si="63"/>
        <v>45413</v>
      </c>
      <c r="I321" s="2">
        <f t="shared" si="63"/>
        <v>45444</v>
      </c>
      <c r="J321" s="2">
        <f t="shared" si="63"/>
        <v>45474</v>
      </c>
      <c r="K321" s="2">
        <f t="shared" si="63"/>
        <v>45505</v>
      </c>
      <c r="L321" s="2">
        <f t="shared" si="63"/>
        <v>45536</v>
      </c>
      <c r="M321" s="2">
        <f t="shared" ref="M321:O321" si="64">EOMONTH(L321,0)+1</f>
        <v>45566</v>
      </c>
      <c r="N321" s="2">
        <f t="shared" si="64"/>
        <v>45597</v>
      </c>
      <c r="O321" s="2">
        <f t="shared" si="64"/>
        <v>45627</v>
      </c>
    </row>
    <row r="322" spans="1:15" x14ac:dyDescent="0.35">
      <c r="B322" s="3" t="s">
        <v>2</v>
      </c>
    </row>
    <row r="323" spans="1:15" x14ac:dyDescent="0.35">
      <c r="A323" t="s">
        <v>34</v>
      </c>
      <c r="B323">
        <v>350.1</v>
      </c>
      <c r="C323" s="26">
        <v>0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26">
        <v>0</v>
      </c>
      <c r="L323" s="26">
        <v>0</v>
      </c>
      <c r="M323" s="26">
        <v>0</v>
      </c>
      <c r="N323" s="26">
        <v>0</v>
      </c>
      <c r="O323" s="26">
        <v>0</v>
      </c>
    </row>
    <row r="324" spans="1:15" x14ac:dyDescent="0.35">
      <c r="A324" t="s">
        <v>34</v>
      </c>
      <c r="B324">
        <v>350.2</v>
      </c>
      <c r="C324" s="26">
        <v>0</v>
      </c>
      <c r="D324" s="26">
        <v>0</v>
      </c>
      <c r="E324" s="26">
        <v>0</v>
      </c>
      <c r="F324" s="26">
        <v>0</v>
      </c>
      <c r="G324" s="26">
        <v>0</v>
      </c>
      <c r="H324" s="26">
        <v>0</v>
      </c>
      <c r="I324" s="26">
        <v>0</v>
      </c>
      <c r="J324" s="26">
        <v>0</v>
      </c>
      <c r="K324" s="26">
        <v>0</v>
      </c>
      <c r="L324" s="26">
        <v>0</v>
      </c>
      <c r="M324" s="26">
        <v>0</v>
      </c>
      <c r="N324" s="26">
        <v>0</v>
      </c>
      <c r="O324" s="26">
        <v>0</v>
      </c>
    </row>
    <row r="325" spans="1:15" x14ac:dyDescent="0.35">
      <c r="A325" t="s">
        <v>34</v>
      </c>
      <c r="B325">
        <v>352</v>
      </c>
      <c r="C325" s="26">
        <v>6294896.946248604</v>
      </c>
      <c r="D325" s="26">
        <v>6487429.191028662</v>
      </c>
      <c r="E325" s="26">
        <v>6680258.4203673694</v>
      </c>
      <c r="F325" s="26">
        <v>6873272.1017485084</v>
      </c>
      <c r="G325" s="26">
        <v>7066421.1274158787</v>
      </c>
      <c r="H325" s="26">
        <v>7259742.3081665784</v>
      </c>
      <c r="I325" s="26">
        <v>7453201.2260957956</v>
      </c>
      <c r="J325" s="26">
        <v>7646844.6505059712</v>
      </c>
      <c r="K325" s="26">
        <v>7840653.8127997722</v>
      </c>
      <c r="L325" s="26">
        <v>8034637.0513481535</v>
      </c>
      <c r="M325" s="26">
        <v>8228765.5122000612</v>
      </c>
      <c r="N325" s="26">
        <v>8422997.1949873604</v>
      </c>
      <c r="O325" s="26">
        <v>8617297.8408231344</v>
      </c>
    </row>
    <row r="326" spans="1:15" x14ac:dyDescent="0.35">
      <c r="A326" t="s">
        <v>34</v>
      </c>
      <c r="B326">
        <v>353</v>
      </c>
      <c r="C326" s="26">
        <v>18804528.212288234</v>
      </c>
      <c r="D326" s="26">
        <v>19464192.623373035</v>
      </c>
      <c r="E326" s="26">
        <v>20125233.572430778</v>
      </c>
      <c r="F326" s="26">
        <v>20787106.644948393</v>
      </c>
      <c r="G326" s="26">
        <v>21449649.106794406</v>
      </c>
      <c r="H326" s="26">
        <v>22112976.339942735</v>
      </c>
      <c r="I326" s="26">
        <v>22776943.450765684</v>
      </c>
      <c r="J326" s="26">
        <v>23441755.302680403</v>
      </c>
      <c r="K326" s="26">
        <v>24107332.657032534</v>
      </c>
      <c r="L326" s="26">
        <v>24773712.375395872</v>
      </c>
      <c r="M326" s="26">
        <v>25440762.942247182</v>
      </c>
      <c r="N326" s="26">
        <v>26108290.204581581</v>
      </c>
      <c r="O326" s="26">
        <v>26776135.95055576</v>
      </c>
    </row>
    <row r="327" spans="1:15" x14ac:dyDescent="0.35">
      <c r="A327" t="s">
        <v>34</v>
      </c>
      <c r="B327">
        <v>354</v>
      </c>
      <c r="C327" s="26">
        <v>1154561.7418293334</v>
      </c>
      <c r="D327" s="26">
        <v>1189274.8795406665</v>
      </c>
      <c r="E327" s="26">
        <v>1223997.0927913333</v>
      </c>
      <c r="F327" s="26">
        <v>1258719.3060420002</v>
      </c>
      <c r="G327" s="26">
        <v>1294112.3532506665</v>
      </c>
      <c r="H327" s="26">
        <v>1329505.4004593333</v>
      </c>
      <c r="I327" s="26">
        <v>1364898.4476679997</v>
      </c>
      <c r="J327" s="26">
        <v>1400291.4948766665</v>
      </c>
      <c r="K327" s="26">
        <v>1435684.5420853328</v>
      </c>
      <c r="L327" s="26">
        <v>1471077.5892939996</v>
      </c>
      <c r="M327" s="26">
        <v>1506470.6365026659</v>
      </c>
      <c r="N327" s="26">
        <v>1541863.6837113327</v>
      </c>
      <c r="O327" s="26">
        <v>1577256.7309199991</v>
      </c>
    </row>
    <row r="328" spans="1:15" x14ac:dyDescent="0.35">
      <c r="A328" t="s">
        <v>34</v>
      </c>
      <c r="B328">
        <v>355</v>
      </c>
      <c r="C328" s="26">
        <v>760331.88703699992</v>
      </c>
      <c r="D328" s="26">
        <v>775337.70578349999</v>
      </c>
      <c r="E328" s="26">
        <v>790343.52453000005</v>
      </c>
      <c r="F328" s="26">
        <v>805349.3432765</v>
      </c>
      <c r="G328" s="26">
        <v>820181.76908066671</v>
      </c>
      <c r="H328" s="26">
        <v>835014.19488483341</v>
      </c>
      <c r="I328" s="26">
        <v>849846.62068900012</v>
      </c>
      <c r="J328" s="26">
        <v>864679.04649316682</v>
      </c>
      <c r="K328" s="26">
        <v>879511.47229733353</v>
      </c>
      <c r="L328" s="26">
        <v>894343.89810150024</v>
      </c>
      <c r="M328" s="26">
        <v>909176.32390566694</v>
      </c>
      <c r="N328" s="26">
        <v>924008.74970983365</v>
      </c>
      <c r="O328" s="26">
        <v>938841.17551400035</v>
      </c>
    </row>
    <row r="329" spans="1:15" x14ac:dyDescent="0.35">
      <c r="A329" t="s">
        <v>34</v>
      </c>
      <c r="B329">
        <v>356</v>
      </c>
      <c r="C329" s="26">
        <v>1794959.7953912504</v>
      </c>
      <c r="D329" s="26">
        <v>1843656.30385875</v>
      </c>
      <c r="E329" s="26">
        <v>1892341.4679020834</v>
      </c>
      <c r="F329" s="26">
        <v>1941026.6319454168</v>
      </c>
      <c r="G329" s="26">
        <v>1989017.353942917</v>
      </c>
      <c r="H329" s="26">
        <v>2037008.0759404171</v>
      </c>
      <c r="I329" s="26">
        <v>2084998.7979379171</v>
      </c>
      <c r="J329" s="26">
        <v>2132989.519935417</v>
      </c>
      <c r="K329" s="26">
        <v>2180980.2419329174</v>
      </c>
      <c r="L329" s="26">
        <v>2228970.9639304173</v>
      </c>
      <c r="M329" s="26">
        <v>2276961.6859279172</v>
      </c>
      <c r="N329" s="26">
        <v>2324952.4079254172</v>
      </c>
      <c r="O329" s="26">
        <v>2372943.1299229171</v>
      </c>
    </row>
    <row r="330" spans="1:15" x14ac:dyDescent="0.35">
      <c r="A330" t="s">
        <v>34</v>
      </c>
      <c r="B330">
        <v>357</v>
      </c>
      <c r="C330" s="26">
        <v>0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v>0</v>
      </c>
      <c r="L330" s="26">
        <v>0</v>
      </c>
      <c r="M330" s="26">
        <v>0</v>
      </c>
      <c r="N330" s="26">
        <v>0</v>
      </c>
      <c r="O330" s="26">
        <v>0</v>
      </c>
    </row>
    <row r="331" spans="1:15" x14ac:dyDescent="0.35">
      <c r="A331" t="s">
        <v>34</v>
      </c>
      <c r="B331">
        <v>358</v>
      </c>
      <c r="C331" s="26">
        <v>0</v>
      </c>
      <c r="D331" s="26">
        <v>0</v>
      </c>
      <c r="E331" s="26">
        <v>0</v>
      </c>
      <c r="F331" s="26">
        <v>0</v>
      </c>
      <c r="G331" s="26">
        <v>0</v>
      </c>
      <c r="H331" s="26">
        <v>0</v>
      </c>
      <c r="I331" s="26">
        <v>0</v>
      </c>
      <c r="J331" s="26">
        <v>0</v>
      </c>
      <c r="K331" s="26">
        <v>0</v>
      </c>
      <c r="L331" s="26">
        <v>0</v>
      </c>
      <c r="M331" s="26">
        <v>0</v>
      </c>
      <c r="N331" s="26">
        <v>0</v>
      </c>
      <c r="O331" s="26">
        <v>0</v>
      </c>
    </row>
    <row r="332" spans="1:15" x14ac:dyDescent="0.35">
      <c r="A332" t="s">
        <v>34</v>
      </c>
      <c r="B332">
        <v>359</v>
      </c>
      <c r="C332" s="26">
        <v>0</v>
      </c>
      <c r="D332" s="26">
        <v>0</v>
      </c>
      <c r="E332" s="26">
        <v>0</v>
      </c>
      <c r="F332" s="26">
        <v>0</v>
      </c>
      <c r="G332" s="26">
        <v>0</v>
      </c>
      <c r="H332" s="26">
        <v>0</v>
      </c>
      <c r="I332" s="26">
        <v>0</v>
      </c>
      <c r="J332" s="26">
        <v>0</v>
      </c>
      <c r="K332" s="26">
        <v>0</v>
      </c>
      <c r="L332" s="26">
        <v>0</v>
      </c>
      <c r="M332" s="26">
        <v>0</v>
      </c>
      <c r="N332" s="26">
        <v>0</v>
      </c>
      <c r="O332" s="26">
        <v>0</v>
      </c>
    </row>
    <row r="333" spans="1:15" ht="15" thickBot="1" x14ac:dyDescent="0.4">
      <c r="B333" s="3" t="s">
        <v>4</v>
      </c>
      <c r="C333" s="4">
        <f t="shared" ref="C333:O333" si="65">SUM(C323:C332)</f>
        <v>28809278.58279442</v>
      </c>
      <c r="D333" s="4">
        <f t="shared" si="65"/>
        <v>29759890.703584615</v>
      </c>
      <c r="E333" s="4">
        <f t="shared" si="65"/>
        <v>30712174.078021567</v>
      </c>
      <c r="F333" s="4">
        <f t="shared" si="65"/>
        <v>31665474.027960818</v>
      </c>
      <c r="G333" s="4">
        <f t="shared" si="65"/>
        <v>32619381.710484531</v>
      </c>
      <c r="H333" s="4">
        <f t="shared" si="65"/>
        <v>33574246.319393896</v>
      </c>
      <c r="I333" s="4">
        <f t="shared" si="65"/>
        <v>34529888.5431564</v>
      </c>
      <c r="J333" s="4">
        <f t="shared" si="65"/>
        <v>35486560.014491625</v>
      </c>
      <c r="K333" s="4">
        <f t="shared" si="65"/>
        <v>36444162.72614789</v>
      </c>
      <c r="L333" s="4">
        <f t="shared" si="65"/>
        <v>37402741.878069945</v>
      </c>
      <c r="M333" s="4">
        <f t="shared" si="65"/>
        <v>38362137.100783497</v>
      </c>
      <c r="N333" s="4">
        <f t="shared" si="65"/>
        <v>39322112.240915537</v>
      </c>
      <c r="O333" s="4">
        <f t="shared" si="65"/>
        <v>40282474.827735811</v>
      </c>
    </row>
    <row r="334" spans="1:15" ht="15" thickTop="1" x14ac:dyDescent="0.35">
      <c r="B334" s="3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</row>
    <row r="335" spans="1:15" ht="16" x14ac:dyDescent="0.4">
      <c r="B335" s="1" t="s">
        <v>36</v>
      </c>
    </row>
    <row r="336" spans="1:15" x14ac:dyDescent="0.35">
      <c r="C336" s="2">
        <v>45261</v>
      </c>
      <c r="D336" s="2">
        <f t="shared" ref="D336:L336" si="66">EOMONTH(C336,0)+1</f>
        <v>45292</v>
      </c>
      <c r="E336" s="2">
        <f t="shared" si="66"/>
        <v>45323</v>
      </c>
      <c r="F336" s="2">
        <f t="shared" si="66"/>
        <v>45352</v>
      </c>
      <c r="G336" s="2">
        <f t="shared" si="66"/>
        <v>45383</v>
      </c>
      <c r="H336" s="2">
        <f t="shared" si="66"/>
        <v>45413</v>
      </c>
      <c r="I336" s="2">
        <f t="shared" si="66"/>
        <v>45444</v>
      </c>
      <c r="J336" s="2">
        <f t="shared" si="66"/>
        <v>45474</v>
      </c>
      <c r="K336" s="2">
        <f t="shared" si="66"/>
        <v>45505</v>
      </c>
      <c r="L336" s="2">
        <f t="shared" si="66"/>
        <v>45536</v>
      </c>
      <c r="M336" s="2">
        <f t="shared" ref="M336:O336" si="67">EOMONTH(L336,0)+1</f>
        <v>45566</v>
      </c>
      <c r="N336" s="2">
        <f t="shared" si="67"/>
        <v>45597</v>
      </c>
      <c r="O336" s="2">
        <f t="shared" si="67"/>
        <v>45627</v>
      </c>
    </row>
    <row r="337" spans="1:15" x14ac:dyDescent="0.35">
      <c r="B337" s="3" t="s">
        <v>2</v>
      </c>
    </row>
    <row r="338" spans="1:15" x14ac:dyDescent="0.35">
      <c r="A338" t="s">
        <v>37</v>
      </c>
      <c r="B338">
        <v>350.1</v>
      </c>
      <c r="C338" s="26">
        <v>810117.00000000023</v>
      </c>
      <c r="D338" s="26">
        <v>810117.00000000023</v>
      </c>
      <c r="E338" s="26">
        <v>810117.00000000023</v>
      </c>
      <c r="F338" s="26">
        <v>810117.00000000023</v>
      </c>
      <c r="G338" s="26">
        <v>810117.00000000023</v>
      </c>
      <c r="H338" s="26">
        <v>810117.00000000023</v>
      </c>
      <c r="I338" s="26">
        <v>810117.00000000023</v>
      </c>
      <c r="J338" s="26">
        <v>810117.00000000023</v>
      </c>
      <c r="K338" s="26">
        <v>810117.00000000023</v>
      </c>
      <c r="L338" s="26">
        <v>810117.00000000023</v>
      </c>
      <c r="M338" s="26">
        <v>810117.00000000023</v>
      </c>
      <c r="N338" s="26">
        <v>810117.00000000023</v>
      </c>
      <c r="O338" s="26">
        <v>810117.00000000023</v>
      </c>
    </row>
    <row r="339" spans="1:15" x14ac:dyDescent="0.35">
      <c r="A339" t="s">
        <v>37</v>
      </c>
      <c r="B339">
        <v>350.2</v>
      </c>
      <c r="C339" s="26">
        <v>0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26">
        <v>0</v>
      </c>
      <c r="L339" s="26">
        <v>0</v>
      </c>
      <c r="M339" s="26">
        <v>0</v>
      </c>
      <c r="N339" s="26">
        <v>0</v>
      </c>
      <c r="O339" s="26">
        <v>0</v>
      </c>
    </row>
    <row r="340" spans="1:15" x14ac:dyDescent="0.35">
      <c r="A340" t="s">
        <v>37</v>
      </c>
      <c r="B340">
        <v>352</v>
      </c>
      <c r="C340" s="26">
        <v>0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</row>
    <row r="341" spans="1:15" x14ac:dyDescent="0.35">
      <c r="A341" t="s">
        <v>37</v>
      </c>
      <c r="B341">
        <v>353</v>
      </c>
      <c r="C341" s="26">
        <v>0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v>0</v>
      </c>
      <c r="L341" s="26">
        <v>0</v>
      </c>
      <c r="M341" s="26">
        <v>0</v>
      </c>
      <c r="N341" s="26">
        <v>0</v>
      </c>
      <c r="O341" s="26">
        <v>0</v>
      </c>
    </row>
    <row r="342" spans="1:15" x14ac:dyDescent="0.35">
      <c r="A342" t="s">
        <v>37</v>
      </c>
      <c r="B342">
        <v>354</v>
      </c>
      <c r="C342" s="26">
        <v>0</v>
      </c>
      <c r="D342" s="26">
        <v>0</v>
      </c>
      <c r="E342" s="26">
        <v>0</v>
      </c>
      <c r="F342" s="26">
        <v>0</v>
      </c>
      <c r="G342" s="26">
        <v>0</v>
      </c>
      <c r="H342" s="26">
        <v>0</v>
      </c>
      <c r="I342" s="26">
        <v>0</v>
      </c>
      <c r="J342" s="26">
        <v>0</v>
      </c>
      <c r="K342" s="26">
        <v>0</v>
      </c>
      <c r="L342" s="26">
        <v>0</v>
      </c>
      <c r="M342" s="26">
        <v>0</v>
      </c>
      <c r="N342" s="26">
        <v>0</v>
      </c>
      <c r="O342" s="26">
        <v>0</v>
      </c>
    </row>
    <row r="343" spans="1:15" x14ac:dyDescent="0.35">
      <c r="A343" t="s">
        <v>37</v>
      </c>
      <c r="B343">
        <v>355</v>
      </c>
      <c r="C343" s="26">
        <v>0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v>0</v>
      </c>
      <c r="L343" s="26">
        <v>0</v>
      </c>
      <c r="M343" s="26">
        <v>0</v>
      </c>
      <c r="N343" s="26">
        <v>0</v>
      </c>
      <c r="O343" s="26">
        <v>0</v>
      </c>
    </row>
    <row r="344" spans="1:15" x14ac:dyDescent="0.35">
      <c r="A344" t="s">
        <v>37</v>
      </c>
      <c r="B344">
        <v>356</v>
      </c>
      <c r="C344" s="26">
        <v>0</v>
      </c>
      <c r="D344" s="26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v>0</v>
      </c>
      <c r="L344" s="26">
        <v>0</v>
      </c>
      <c r="M344" s="26">
        <v>0</v>
      </c>
      <c r="N344" s="26">
        <v>0</v>
      </c>
      <c r="O344" s="26">
        <v>0</v>
      </c>
    </row>
    <row r="345" spans="1:15" x14ac:dyDescent="0.35">
      <c r="A345" t="s">
        <v>37</v>
      </c>
      <c r="B345">
        <v>357</v>
      </c>
      <c r="C345" s="26">
        <v>0</v>
      </c>
      <c r="D345" s="26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>
        <v>0</v>
      </c>
      <c r="L345" s="26">
        <v>0</v>
      </c>
      <c r="M345" s="26">
        <v>0</v>
      </c>
      <c r="N345" s="26">
        <v>0</v>
      </c>
      <c r="O345" s="26">
        <v>0</v>
      </c>
    </row>
    <row r="346" spans="1:15" x14ac:dyDescent="0.35">
      <c r="A346" t="s">
        <v>37</v>
      </c>
      <c r="B346">
        <v>358</v>
      </c>
      <c r="C346" s="26">
        <v>0</v>
      </c>
      <c r="D346" s="26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>
        <v>0</v>
      </c>
      <c r="L346" s="26">
        <v>0</v>
      </c>
      <c r="M346" s="26">
        <v>0</v>
      </c>
      <c r="N346" s="26">
        <v>0</v>
      </c>
      <c r="O346" s="26">
        <v>0</v>
      </c>
    </row>
    <row r="347" spans="1:15" x14ac:dyDescent="0.35">
      <c r="A347" t="s">
        <v>37</v>
      </c>
      <c r="B347">
        <v>359</v>
      </c>
      <c r="C347" s="26">
        <v>0</v>
      </c>
      <c r="D347" s="26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>
        <v>0</v>
      </c>
      <c r="L347" s="26">
        <v>0</v>
      </c>
      <c r="M347" s="26">
        <v>0</v>
      </c>
      <c r="N347" s="26">
        <v>0</v>
      </c>
      <c r="O347" s="26">
        <v>0</v>
      </c>
    </row>
    <row r="348" spans="1:15" ht="15" thickBot="1" x14ac:dyDescent="0.4">
      <c r="B348" s="3" t="s">
        <v>4</v>
      </c>
      <c r="C348" s="27">
        <f t="shared" ref="C348:O348" si="68">SUM(C338:C347)</f>
        <v>810117.00000000023</v>
      </c>
      <c r="D348" s="27">
        <f t="shared" si="68"/>
        <v>810117.00000000023</v>
      </c>
      <c r="E348" s="27">
        <f t="shared" si="68"/>
        <v>810117.00000000023</v>
      </c>
      <c r="F348" s="27">
        <f t="shared" si="68"/>
        <v>810117.00000000023</v>
      </c>
      <c r="G348" s="27">
        <f t="shared" si="68"/>
        <v>810117.00000000023</v>
      </c>
      <c r="H348" s="27">
        <f t="shared" si="68"/>
        <v>810117.00000000023</v>
      </c>
      <c r="I348" s="27">
        <f t="shared" si="68"/>
        <v>810117.00000000023</v>
      </c>
      <c r="J348" s="27">
        <f t="shared" si="68"/>
        <v>810117.00000000023</v>
      </c>
      <c r="K348" s="4">
        <f t="shared" si="68"/>
        <v>810117.00000000023</v>
      </c>
      <c r="L348" s="4">
        <f t="shared" si="68"/>
        <v>810117.00000000023</v>
      </c>
      <c r="M348" s="4">
        <f t="shared" si="68"/>
        <v>810117.00000000023</v>
      </c>
      <c r="N348" s="4">
        <f t="shared" si="68"/>
        <v>810117.00000000023</v>
      </c>
      <c r="O348" s="4">
        <f t="shared" si="68"/>
        <v>810117.00000000023</v>
      </c>
    </row>
    <row r="349" spans="1:15" ht="15" thickTop="1" x14ac:dyDescent="0.35"/>
    <row r="350" spans="1:15" ht="16" x14ac:dyDescent="0.4">
      <c r="B350" s="1" t="s">
        <v>38</v>
      </c>
    </row>
    <row r="351" spans="1:15" x14ac:dyDescent="0.35">
      <c r="C351" s="2">
        <v>45261</v>
      </c>
      <c r="D351" s="2">
        <f t="shared" ref="D351:L351" si="69">EOMONTH(C351,0)+1</f>
        <v>45292</v>
      </c>
      <c r="E351" s="2">
        <f t="shared" si="69"/>
        <v>45323</v>
      </c>
      <c r="F351" s="2">
        <f t="shared" si="69"/>
        <v>45352</v>
      </c>
      <c r="G351" s="2">
        <f t="shared" si="69"/>
        <v>45383</v>
      </c>
      <c r="H351" s="2">
        <f t="shared" si="69"/>
        <v>45413</v>
      </c>
      <c r="I351" s="2">
        <f t="shared" si="69"/>
        <v>45444</v>
      </c>
      <c r="J351" s="2">
        <f t="shared" si="69"/>
        <v>45474</v>
      </c>
      <c r="K351" s="2">
        <f t="shared" si="69"/>
        <v>45505</v>
      </c>
      <c r="L351" s="2">
        <f t="shared" si="69"/>
        <v>45536</v>
      </c>
      <c r="M351" s="2">
        <f t="shared" ref="M351:O351" si="70">EOMONTH(L351,0)+1</f>
        <v>45566</v>
      </c>
      <c r="N351" s="2">
        <f t="shared" si="70"/>
        <v>45597</v>
      </c>
      <c r="O351" s="2">
        <f t="shared" si="70"/>
        <v>45627</v>
      </c>
    </row>
    <row r="352" spans="1:15" x14ac:dyDescent="0.35">
      <c r="B352" s="3" t="s">
        <v>2</v>
      </c>
    </row>
    <row r="353" spans="1:15" x14ac:dyDescent="0.35">
      <c r="A353" t="s">
        <v>37</v>
      </c>
      <c r="B353">
        <v>350.1</v>
      </c>
      <c r="C353" s="26">
        <v>0</v>
      </c>
      <c r="D353" s="26">
        <v>0</v>
      </c>
      <c r="E353" s="26">
        <v>0</v>
      </c>
      <c r="F353" s="26">
        <v>0</v>
      </c>
      <c r="G353" s="26">
        <v>0</v>
      </c>
      <c r="H353" s="26">
        <v>0</v>
      </c>
      <c r="I353" s="26">
        <v>0</v>
      </c>
      <c r="J353" s="26">
        <v>0</v>
      </c>
      <c r="K353" s="26">
        <v>0</v>
      </c>
      <c r="L353" s="26">
        <v>0</v>
      </c>
      <c r="M353" s="26">
        <v>0</v>
      </c>
      <c r="N353" s="26">
        <v>0</v>
      </c>
      <c r="O353" s="26">
        <v>0</v>
      </c>
    </row>
    <row r="354" spans="1:15" x14ac:dyDescent="0.35">
      <c r="A354" t="s">
        <v>37</v>
      </c>
      <c r="B354">
        <v>350.2</v>
      </c>
      <c r="C354" s="26">
        <v>0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26">
        <v>0</v>
      </c>
      <c r="L354" s="26">
        <v>0</v>
      </c>
      <c r="M354" s="26">
        <v>0</v>
      </c>
      <c r="N354" s="26">
        <v>0</v>
      </c>
      <c r="O354" s="26">
        <v>0</v>
      </c>
    </row>
    <row r="355" spans="1:15" x14ac:dyDescent="0.35">
      <c r="A355" t="s">
        <v>37</v>
      </c>
      <c r="B355">
        <v>352</v>
      </c>
      <c r="C355" s="26">
        <v>0</v>
      </c>
      <c r="D355" s="26">
        <v>0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26">
        <v>0</v>
      </c>
      <c r="L355" s="26">
        <v>0</v>
      </c>
      <c r="M355" s="26">
        <v>0</v>
      </c>
      <c r="N355" s="26">
        <v>0</v>
      </c>
      <c r="O355" s="26">
        <v>0</v>
      </c>
    </row>
    <row r="356" spans="1:15" x14ac:dyDescent="0.35">
      <c r="A356" t="s">
        <v>37</v>
      </c>
      <c r="B356">
        <v>353</v>
      </c>
      <c r="C356" s="26">
        <v>0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26">
        <v>0</v>
      </c>
      <c r="L356" s="26">
        <v>0</v>
      </c>
      <c r="M356" s="26">
        <v>0</v>
      </c>
      <c r="N356" s="26">
        <v>0</v>
      </c>
      <c r="O356" s="26">
        <v>0</v>
      </c>
    </row>
    <row r="357" spans="1:15" x14ac:dyDescent="0.35">
      <c r="A357" t="s">
        <v>37</v>
      </c>
      <c r="B357">
        <v>354</v>
      </c>
      <c r="C357" s="26">
        <v>0</v>
      </c>
      <c r="D357" s="26">
        <v>0</v>
      </c>
      <c r="E357" s="26">
        <v>0</v>
      </c>
      <c r="F357" s="26">
        <v>0</v>
      </c>
      <c r="G357" s="26">
        <v>0</v>
      </c>
      <c r="H357" s="26">
        <v>0</v>
      </c>
      <c r="I357" s="26">
        <v>0</v>
      </c>
      <c r="J357" s="26">
        <v>0</v>
      </c>
      <c r="K357" s="26">
        <v>0</v>
      </c>
      <c r="L357" s="26">
        <v>0</v>
      </c>
      <c r="M357" s="26">
        <v>0</v>
      </c>
      <c r="N357" s="26">
        <v>0</v>
      </c>
      <c r="O357" s="26">
        <v>0</v>
      </c>
    </row>
    <row r="358" spans="1:15" x14ac:dyDescent="0.35">
      <c r="A358" t="s">
        <v>37</v>
      </c>
      <c r="B358">
        <v>355</v>
      </c>
      <c r="C358" s="26">
        <v>0</v>
      </c>
      <c r="D358" s="26">
        <v>0</v>
      </c>
      <c r="E358" s="26">
        <v>0</v>
      </c>
      <c r="F358" s="26">
        <v>0</v>
      </c>
      <c r="G358" s="26">
        <v>0</v>
      </c>
      <c r="H358" s="26">
        <v>0</v>
      </c>
      <c r="I358" s="26">
        <v>0</v>
      </c>
      <c r="J358" s="26">
        <v>0</v>
      </c>
      <c r="K358" s="26">
        <v>0</v>
      </c>
      <c r="L358" s="26">
        <v>0</v>
      </c>
      <c r="M358" s="26">
        <v>0</v>
      </c>
      <c r="N358" s="26">
        <v>0</v>
      </c>
      <c r="O358" s="26">
        <v>0</v>
      </c>
    </row>
    <row r="359" spans="1:15" x14ac:dyDescent="0.35">
      <c r="A359" t="s">
        <v>37</v>
      </c>
      <c r="B359">
        <v>356</v>
      </c>
      <c r="C359" s="26">
        <v>0</v>
      </c>
      <c r="D359" s="26">
        <v>0</v>
      </c>
      <c r="E359" s="26">
        <v>0</v>
      </c>
      <c r="F359" s="26">
        <v>0</v>
      </c>
      <c r="G359" s="26">
        <v>0</v>
      </c>
      <c r="H359" s="26">
        <v>0</v>
      </c>
      <c r="I359" s="26">
        <v>0</v>
      </c>
      <c r="J359" s="26">
        <v>0</v>
      </c>
      <c r="K359" s="26">
        <v>0</v>
      </c>
      <c r="L359" s="26">
        <v>0</v>
      </c>
      <c r="M359" s="26">
        <v>0</v>
      </c>
      <c r="N359" s="26">
        <v>0</v>
      </c>
      <c r="O359" s="26">
        <v>0</v>
      </c>
    </row>
    <row r="360" spans="1:15" x14ac:dyDescent="0.35">
      <c r="A360" t="s">
        <v>37</v>
      </c>
      <c r="B360">
        <v>357</v>
      </c>
      <c r="C360" s="26">
        <v>0</v>
      </c>
      <c r="D360" s="26">
        <v>0</v>
      </c>
      <c r="E360" s="26">
        <v>0</v>
      </c>
      <c r="F360" s="26">
        <v>0</v>
      </c>
      <c r="G360" s="26">
        <v>0</v>
      </c>
      <c r="H360" s="26">
        <v>0</v>
      </c>
      <c r="I360" s="26">
        <v>0</v>
      </c>
      <c r="J360" s="26">
        <v>0</v>
      </c>
      <c r="K360" s="26">
        <v>0</v>
      </c>
      <c r="L360" s="26">
        <v>0</v>
      </c>
      <c r="M360" s="26">
        <v>0</v>
      </c>
      <c r="N360" s="26">
        <v>0</v>
      </c>
      <c r="O360" s="26">
        <v>0</v>
      </c>
    </row>
    <row r="361" spans="1:15" x14ac:dyDescent="0.35">
      <c r="A361" t="s">
        <v>37</v>
      </c>
      <c r="B361">
        <v>358</v>
      </c>
      <c r="C361" s="26">
        <v>0</v>
      </c>
      <c r="D361" s="26">
        <v>0</v>
      </c>
      <c r="E361" s="26">
        <v>0</v>
      </c>
      <c r="F361" s="26">
        <v>0</v>
      </c>
      <c r="G361" s="26">
        <v>0</v>
      </c>
      <c r="H361" s="26">
        <v>0</v>
      </c>
      <c r="I361" s="26">
        <v>0</v>
      </c>
      <c r="J361" s="26">
        <v>0</v>
      </c>
      <c r="K361" s="26">
        <v>0</v>
      </c>
      <c r="L361" s="26">
        <v>0</v>
      </c>
      <c r="M361" s="26">
        <v>0</v>
      </c>
      <c r="N361" s="26">
        <v>0</v>
      </c>
      <c r="O361" s="26">
        <v>0</v>
      </c>
    </row>
    <row r="362" spans="1:15" x14ac:dyDescent="0.35">
      <c r="A362" t="s">
        <v>37</v>
      </c>
      <c r="B362">
        <v>359</v>
      </c>
      <c r="C362" s="26">
        <v>0</v>
      </c>
      <c r="D362" s="26">
        <v>0</v>
      </c>
      <c r="E362" s="26">
        <v>0</v>
      </c>
      <c r="F362" s="26">
        <v>0</v>
      </c>
      <c r="G362" s="26">
        <v>0</v>
      </c>
      <c r="H362" s="26">
        <v>0</v>
      </c>
      <c r="I362" s="26">
        <v>0</v>
      </c>
      <c r="J362" s="26">
        <v>0</v>
      </c>
      <c r="K362" s="26">
        <v>0</v>
      </c>
      <c r="L362" s="26">
        <v>0</v>
      </c>
      <c r="M362" s="26">
        <v>0</v>
      </c>
      <c r="N362" s="26">
        <v>0</v>
      </c>
      <c r="O362" s="26">
        <v>0</v>
      </c>
    </row>
    <row r="363" spans="1:15" ht="15" thickBot="1" x14ac:dyDescent="0.4">
      <c r="B363" s="3" t="s">
        <v>4</v>
      </c>
      <c r="C363" s="4">
        <f t="shared" ref="C363:O363" si="71">SUM(C353:C362)</f>
        <v>0</v>
      </c>
      <c r="D363" s="4">
        <f t="shared" si="71"/>
        <v>0</v>
      </c>
      <c r="E363" s="4">
        <f t="shared" si="71"/>
        <v>0</v>
      </c>
      <c r="F363" s="4">
        <f t="shared" si="71"/>
        <v>0</v>
      </c>
      <c r="G363" s="4">
        <f t="shared" si="71"/>
        <v>0</v>
      </c>
      <c r="H363" s="4">
        <f t="shared" si="71"/>
        <v>0</v>
      </c>
      <c r="I363" s="4">
        <f t="shared" si="71"/>
        <v>0</v>
      </c>
      <c r="J363" s="4">
        <f t="shared" si="71"/>
        <v>0</v>
      </c>
      <c r="K363" s="4">
        <f t="shared" si="71"/>
        <v>0</v>
      </c>
      <c r="L363" s="4">
        <f t="shared" si="71"/>
        <v>0</v>
      </c>
      <c r="M363" s="4">
        <f t="shared" si="71"/>
        <v>0</v>
      </c>
      <c r="N363" s="4">
        <f t="shared" si="71"/>
        <v>0</v>
      </c>
      <c r="O363" s="4">
        <f t="shared" si="71"/>
        <v>0</v>
      </c>
    </row>
    <row r="364" spans="1:15" ht="15" thickTop="1" x14ac:dyDescent="0.35">
      <c r="B364" s="3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</row>
    <row r="365" spans="1:15" ht="16" x14ac:dyDescent="0.4">
      <c r="B365" s="1" t="s">
        <v>39</v>
      </c>
    </row>
    <row r="366" spans="1:15" x14ac:dyDescent="0.35">
      <c r="C366" s="2">
        <v>45261</v>
      </c>
      <c r="D366" s="2">
        <f t="shared" ref="D366:L366" si="72">EOMONTH(C366,0)+1</f>
        <v>45292</v>
      </c>
      <c r="E366" s="2">
        <f t="shared" si="72"/>
        <v>45323</v>
      </c>
      <c r="F366" s="2">
        <f t="shared" si="72"/>
        <v>45352</v>
      </c>
      <c r="G366" s="2">
        <f t="shared" si="72"/>
        <v>45383</v>
      </c>
      <c r="H366" s="2">
        <f t="shared" si="72"/>
        <v>45413</v>
      </c>
      <c r="I366" s="2">
        <f t="shared" si="72"/>
        <v>45444</v>
      </c>
      <c r="J366" s="2">
        <f t="shared" si="72"/>
        <v>45474</v>
      </c>
      <c r="K366" s="2">
        <f t="shared" si="72"/>
        <v>45505</v>
      </c>
      <c r="L366" s="2">
        <f t="shared" si="72"/>
        <v>45536</v>
      </c>
      <c r="M366" s="2">
        <f t="shared" ref="M366:O366" si="73">EOMONTH(L366,0)+1</f>
        <v>45566</v>
      </c>
      <c r="N366" s="2">
        <f t="shared" si="73"/>
        <v>45597</v>
      </c>
      <c r="O366" s="2">
        <f t="shared" si="73"/>
        <v>45627</v>
      </c>
    </row>
    <row r="367" spans="1:15" x14ac:dyDescent="0.35">
      <c r="B367" s="3" t="s">
        <v>2</v>
      </c>
    </row>
    <row r="368" spans="1:15" x14ac:dyDescent="0.35">
      <c r="A368" t="s">
        <v>40</v>
      </c>
      <c r="B368">
        <v>350.1</v>
      </c>
      <c r="C368" s="26">
        <v>0</v>
      </c>
      <c r="D368" s="26">
        <v>0</v>
      </c>
      <c r="E368" s="26">
        <v>0</v>
      </c>
      <c r="F368" s="26">
        <v>0</v>
      </c>
      <c r="G368" s="26">
        <v>0</v>
      </c>
      <c r="H368" s="26">
        <v>0</v>
      </c>
      <c r="I368" s="26">
        <v>0</v>
      </c>
      <c r="J368" s="26">
        <v>0</v>
      </c>
      <c r="K368" s="26">
        <v>0</v>
      </c>
      <c r="L368" s="26">
        <v>0</v>
      </c>
      <c r="M368" s="26">
        <v>0</v>
      </c>
      <c r="N368" s="26">
        <v>0</v>
      </c>
      <c r="O368" s="26">
        <v>0</v>
      </c>
    </row>
    <row r="369" spans="1:15" x14ac:dyDescent="0.35">
      <c r="A369" t="s">
        <v>40</v>
      </c>
      <c r="B369">
        <v>350.2</v>
      </c>
      <c r="C369" s="26">
        <v>1116122.5899999999</v>
      </c>
      <c r="D369" s="26">
        <v>1116122.5899999999</v>
      </c>
      <c r="E369" s="26">
        <v>1116122.5899999999</v>
      </c>
      <c r="F369" s="26">
        <v>1116131.8399999999</v>
      </c>
      <c r="G369" s="26">
        <v>1116131.8399999999</v>
      </c>
      <c r="H369" s="26">
        <v>1116131.8399999999</v>
      </c>
      <c r="I369" s="26">
        <v>1116131.8399999999</v>
      </c>
      <c r="J369" s="26">
        <v>1116131.8399999999</v>
      </c>
      <c r="K369" s="26">
        <v>1116131.8399999999</v>
      </c>
      <c r="L369" s="26">
        <v>1116131.8399999999</v>
      </c>
      <c r="M369" s="26">
        <v>1116131.8399999999</v>
      </c>
      <c r="N369" s="26">
        <v>1116131.8399999999</v>
      </c>
      <c r="O369" s="26">
        <v>1116131.8399999999</v>
      </c>
    </row>
    <row r="370" spans="1:15" x14ac:dyDescent="0.35">
      <c r="A370" t="s">
        <v>40</v>
      </c>
      <c r="B370">
        <v>352</v>
      </c>
      <c r="C370" s="26">
        <v>0</v>
      </c>
      <c r="D370" s="26">
        <v>0</v>
      </c>
      <c r="E370" s="26">
        <v>0</v>
      </c>
      <c r="F370" s="26">
        <v>0</v>
      </c>
      <c r="G370" s="26">
        <v>1503775.65</v>
      </c>
      <c r="H370" s="26">
        <v>1523871.52</v>
      </c>
      <c r="I370" s="26">
        <v>1531006.09</v>
      </c>
      <c r="J370" s="26">
        <v>1546817.1400000001</v>
      </c>
      <c r="K370" s="26">
        <v>3245295.71</v>
      </c>
      <c r="L370" s="26">
        <v>3254352.5</v>
      </c>
      <c r="M370" s="26">
        <v>3285046.59</v>
      </c>
      <c r="N370" s="26">
        <v>3301833.44</v>
      </c>
      <c r="O370" s="26">
        <v>3347720.86</v>
      </c>
    </row>
    <row r="371" spans="1:15" x14ac:dyDescent="0.35">
      <c r="A371" t="s">
        <v>40</v>
      </c>
      <c r="B371">
        <v>353</v>
      </c>
      <c r="C371" s="26">
        <v>0</v>
      </c>
      <c r="D371" s="26">
        <v>0</v>
      </c>
      <c r="E371" s="26">
        <v>0</v>
      </c>
      <c r="F371" s="26">
        <v>0</v>
      </c>
      <c r="G371" s="26">
        <v>32320756.420000002</v>
      </c>
      <c r="H371" s="26">
        <v>32752678.330000002</v>
      </c>
      <c r="I371" s="26">
        <v>32906021.960000001</v>
      </c>
      <c r="J371" s="26">
        <v>33245849.830000002</v>
      </c>
      <c r="K371" s="26">
        <v>69990382.269999996</v>
      </c>
      <c r="L371" s="26">
        <v>70185665.039999992</v>
      </c>
      <c r="M371" s="26">
        <v>70847472.279999986</v>
      </c>
      <c r="N371" s="26">
        <v>115595163.94999999</v>
      </c>
      <c r="O371" s="26">
        <v>116928861.21999998</v>
      </c>
    </row>
    <row r="372" spans="1:15" x14ac:dyDescent="0.35">
      <c r="A372" t="s">
        <v>40</v>
      </c>
      <c r="B372">
        <v>354</v>
      </c>
      <c r="C372" s="26">
        <v>767037.55</v>
      </c>
      <c r="D372" s="26">
        <v>767351.18</v>
      </c>
      <c r="E372" s="26">
        <v>767802.99000000011</v>
      </c>
      <c r="F372" s="26">
        <v>768083.65000000014</v>
      </c>
      <c r="G372" s="26">
        <v>768645.3600000001</v>
      </c>
      <c r="H372" s="26">
        <v>769112.66000000015</v>
      </c>
      <c r="I372" s="26">
        <v>769372.55000000016</v>
      </c>
      <c r="J372" s="26">
        <v>769950.5900000002</v>
      </c>
      <c r="K372" s="26">
        <v>770302.45000000019</v>
      </c>
      <c r="L372" s="26">
        <v>770737.2100000002</v>
      </c>
      <c r="M372" s="26">
        <v>771386.49000000022</v>
      </c>
      <c r="N372" s="26">
        <v>771546.4600000002</v>
      </c>
      <c r="O372" s="26">
        <v>772886.38000000024</v>
      </c>
    </row>
    <row r="373" spans="1:15" x14ac:dyDescent="0.35">
      <c r="A373" t="s">
        <v>40</v>
      </c>
      <c r="B373">
        <v>355</v>
      </c>
      <c r="C373" s="26">
        <v>0</v>
      </c>
      <c r="D373" s="26">
        <v>0</v>
      </c>
      <c r="E373" s="26">
        <v>0</v>
      </c>
      <c r="F373" s="26">
        <v>0</v>
      </c>
      <c r="G373" s="26">
        <v>0</v>
      </c>
      <c r="H373" s="26">
        <v>0</v>
      </c>
      <c r="I373" s="26">
        <v>0</v>
      </c>
      <c r="J373" s="26">
        <v>0</v>
      </c>
      <c r="K373" s="26">
        <v>0</v>
      </c>
      <c r="L373" s="26">
        <v>0</v>
      </c>
      <c r="M373" s="26">
        <v>0</v>
      </c>
      <c r="N373" s="26">
        <v>0</v>
      </c>
      <c r="O373" s="26">
        <v>0</v>
      </c>
    </row>
    <row r="374" spans="1:15" x14ac:dyDescent="0.35">
      <c r="A374" t="s">
        <v>40</v>
      </c>
      <c r="B374">
        <v>356</v>
      </c>
      <c r="C374" s="26">
        <v>9593031.5800000019</v>
      </c>
      <c r="D374" s="26">
        <v>9596953.9700000025</v>
      </c>
      <c r="E374" s="26">
        <v>9602604.5300000031</v>
      </c>
      <c r="F374" s="26">
        <v>9606114.5800000038</v>
      </c>
      <c r="G374" s="26">
        <v>9613139.7100000046</v>
      </c>
      <c r="H374" s="26">
        <v>9618984.0600000042</v>
      </c>
      <c r="I374" s="26">
        <v>9622234.5600000042</v>
      </c>
      <c r="J374" s="26">
        <v>9629463.9300000034</v>
      </c>
      <c r="K374" s="26">
        <v>9633864.5500000026</v>
      </c>
      <c r="L374" s="26">
        <v>9639301.7900000028</v>
      </c>
      <c r="M374" s="26">
        <v>9647422.0000000037</v>
      </c>
      <c r="N374" s="26">
        <v>9649422.7100000046</v>
      </c>
      <c r="O374" s="26">
        <v>9666180.610000005</v>
      </c>
    </row>
    <row r="375" spans="1:15" x14ac:dyDescent="0.35">
      <c r="A375" t="s">
        <v>40</v>
      </c>
      <c r="B375">
        <v>357</v>
      </c>
      <c r="C375" s="26">
        <v>0</v>
      </c>
      <c r="D375" s="26">
        <v>0</v>
      </c>
      <c r="E375" s="26">
        <v>0</v>
      </c>
      <c r="F375" s="26">
        <v>0</v>
      </c>
      <c r="G375" s="26">
        <v>0</v>
      </c>
      <c r="H375" s="26">
        <v>0</v>
      </c>
      <c r="I375" s="26">
        <v>0</v>
      </c>
      <c r="J375" s="26">
        <v>0</v>
      </c>
      <c r="K375" s="26">
        <v>0</v>
      </c>
      <c r="L375" s="26">
        <v>0</v>
      </c>
      <c r="M375" s="26">
        <v>0</v>
      </c>
      <c r="N375" s="26">
        <v>0</v>
      </c>
      <c r="O375" s="26">
        <v>0</v>
      </c>
    </row>
    <row r="376" spans="1:15" x14ac:dyDescent="0.35">
      <c r="A376" t="s">
        <v>40</v>
      </c>
      <c r="B376">
        <v>358</v>
      </c>
      <c r="C376" s="26">
        <v>0</v>
      </c>
      <c r="D376" s="26">
        <v>0</v>
      </c>
      <c r="E376" s="26">
        <v>0</v>
      </c>
      <c r="F376" s="26">
        <v>0</v>
      </c>
      <c r="G376" s="26">
        <v>0</v>
      </c>
      <c r="H376" s="26">
        <v>0</v>
      </c>
      <c r="I376" s="26">
        <v>0</v>
      </c>
      <c r="J376" s="26">
        <v>0</v>
      </c>
      <c r="K376" s="26">
        <v>0</v>
      </c>
      <c r="L376" s="26">
        <v>0</v>
      </c>
      <c r="M376" s="26">
        <v>0</v>
      </c>
      <c r="N376" s="26">
        <v>0</v>
      </c>
      <c r="O376" s="26">
        <v>0</v>
      </c>
    </row>
    <row r="377" spans="1:15" x14ac:dyDescent="0.35">
      <c r="A377" t="s">
        <v>40</v>
      </c>
      <c r="B377">
        <v>359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v>0</v>
      </c>
      <c r="L377" s="26">
        <v>0</v>
      </c>
      <c r="M377" s="26">
        <v>0</v>
      </c>
      <c r="N377" s="26">
        <v>0</v>
      </c>
      <c r="O377" s="26">
        <v>0</v>
      </c>
    </row>
    <row r="378" spans="1:15" ht="15" thickBot="1" x14ac:dyDescent="0.4">
      <c r="B378" s="3" t="s">
        <v>4</v>
      </c>
      <c r="C378" s="4">
        <f t="shared" ref="C378:O378" si="74">SUM(C368:C377)</f>
        <v>11476191.720000003</v>
      </c>
      <c r="D378" s="4">
        <f t="shared" si="74"/>
        <v>11480427.740000002</v>
      </c>
      <c r="E378" s="4">
        <f t="shared" si="74"/>
        <v>11486530.110000003</v>
      </c>
      <c r="F378" s="4">
        <f t="shared" si="74"/>
        <v>11490330.070000004</v>
      </c>
      <c r="G378" s="4">
        <f t="shared" si="74"/>
        <v>45322448.980000004</v>
      </c>
      <c r="H378" s="4">
        <f t="shared" si="74"/>
        <v>45780778.410000011</v>
      </c>
      <c r="I378" s="4">
        <f t="shared" si="74"/>
        <v>45944767</v>
      </c>
      <c r="J378" s="4">
        <f t="shared" si="74"/>
        <v>46308213.330000013</v>
      </c>
      <c r="K378" s="4">
        <f t="shared" si="74"/>
        <v>84755976.819999993</v>
      </c>
      <c r="L378" s="4">
        <f t="shared" si="74"/>
        <v>84966188.379999995</v>
      </c>
      <c r="M378" s="4">
        <f t="shared" si="74"/>
        <v>85667459.199999973</v>
      </c>
      <c r="N378" s="4">
        <f t="shared" si="74"/>
        <v>130434098.39999999</v>
      </c>
      <c r="O378" s="4">
        <f t="shared" si="74"/>
        <v>131831780.90999998</v>
      </c>
    </row>
    <row r="379" spans="1:15" ht="15" thickTop="1" x14ac:dyDescent="0.35"/>
    <row r="380" spans="1:15" ht="16" x14ac:dyDescent="0.4">
      <c r="B380" s="1" t="s">
        <v>41</v>
      </c>
    </row>
    <row r="381" spans="1:15" x14ac:dyDescent="0.35">
      <c r="C381" s="2">
        <v>45261</v>
      </c>
      <c r="D381" s="2">
        <f t="shared" ref="D381:L381" si="75">EOMONTH(C381,0)+1</f>
        <v>45292</v>
      </c>
      <c r="E381" s="2">
        <f t="shared" si="75"/>
        <v>45323</v>
      </c>
      <c r="F381" s="2">
        <f t="shared" si="75"/>
        <v>45352</v>
      </c>
      <c r="G381" s="2">
        <f t="shared" si="75"/>
        <v>45383</v>
      </c>
      <c r="H381" s="2">
        <f t="shared" si="75"/>
        <v>45413</v>
      </c>
      <c r="I381" s="2">
        <f t="shared" si="75"/>
        <v>45444</v>
      </c>
      <c r="J381" s="2">
        <f t="shared" si="75"/>
        <v>45474</v>
      </c>
      <c r="K381" s="2">
        <f t="shared" si="75"/>
        <v>45505</v>
      </c>
      <c r="L381" s="2">
        <f t="shared" si="75"/>
        <v>45536</v>
      </c>
      <c r="M381" s="2">
        <f t="shared" ref="M381:O381" si="76">EOMONTH(L381,0)+1</f>
        <v>45566</v>
      </c>
      <c r="N381" s="2">
        <f t="shared" si="76"/>
        <v>45597</v>
      </c>
      <c r="O381" s="2">
        <f t="shared" si="76"/>
        <v>45627</v>
      </c>
    </row>
    <row r="382" spans="1:15" x14ac:dyDescent="0.35">
      <c r="B382" s="3" t="s">
        <v>2</v>
      </c>
    </row>
    <row r="383" spans="1:15" x14ac:dyDescent="0.35">
      <c r="A383" t="s">
        <v>40</v>
      </c>
      <c r="B383">
        <v>350.1</v>
      </c>
      <c r="C383" s="26">
        <v>0</v>
      </c>
      <c r="D383" s="26">
        <v>0</v>
      </c>
      <c r="E383" s="26">
        <v>0</v>
      </c>
      <c r="F383" s="26">
        <v>0</v>
      </c>
      <c r="G383" s="26">
        <v>0</v>
      </c>
      <c r="H383" s="26">
        <v>0</v>
      </c>
      <c r="I383" s="26">
        <v>0</v>
      </c>
      <c r="J383" s="26">
        <v>0</v>
      </c>
      <c r="K383" s="26">
        <v>0</v>
      </c>
      <c r="L383" s="26">
        <v>0</v>
      </c>
      <c r="M383" s="26">
        <v>0</v>
      </c>
      <c r="N383" s="26">
        <v>0</v>
      </c>
      <c r="O383" s="26">
        <v>0</v>
      </c>
    </row>
    <row r="384" spans="1:15" x14ac:dyDescent="0.35">
      <c r="A384" t="s">
        <v>40</v>
      </c>
      <c r="B384">
        <v>350.2</v>
      </c>
      <c r="C384" s="26">
        <v>26185.581439000009</v>
      </c>
      <c r="D384" s="26">
        <v>27729.551021833344</v>
      </c>
      <c r="E384" s="26">
        <v>29273.520604666679</v>
      </c>
      <c r="F384" s="26">
        <v>30817.490187500014</v>
      </c>
      <c r="G384" s="26">
        <v>32361.472566166682</v>
      </c>
      <c r="H384" s="26">
        <v>33905.454944833349</v>
      </c>
      <c r="I384" s="26">
        <v>35449.437323500017</v>
      </c>
      <c r="J384" s="26">
        <v>36993.419702166684</v>
      </c>
      <c r="K384" s="26">
        <v>38537.402080833352</v>
      </c>
      <c r="L384" s="26">
        <v>40081.384459500019</v>
      </c>
      <c r="M384" s="26">
        <v>41625.366838166687</v>
      </c>
      <c r="N384" s="26">
        <v>43169.349216833354</v>
      </c>
      <c r="O384" s="26">
        <v>44713.331595500022</v>
      </c>
    </row>
    <row r="385" spans="1:15" x14ac:dyDescent="0.35">
      <c r="A385" t="s">
        <v>40</v>
      </c>
      <c r="B385">
        <v>352</v>
      </c>
      <c r="C385" s="26">
        <v>0</v>
      </c>
      <c r="D385" s="26">
        <v>0</v>
      </c>
      <c r="E385" s="26">
        <v>0</v>
      </c>
      <c r="F385" s="26">
        <v>0</v>
      </c>
      <c r="G385" s="26">
        <v>0</v>
      </c>
      <c r="H385" s="26">
        <v>3220.5861837499992</v>
      </c>
      <c r="I385" s="26">
        <v>6484.2110224166654</v>
      </c>
      <c r="J385" s="26">
        <v>9763.1157318333317</v>
      </c>
      <c r="K385" s="26">
        <v>13075.882439999998</v>
      </c>
      <c r="L385" s="26">
        <v>20026.22408558333</v>
      </c>
      <c r="M385" s="26">
        <v>26995.962356416661</v>
      </c>
      <c r="N385" s="26">
        <v>34031.43713666666</v>
      </c>
      <c r="O385" s="26">
        <v>41102.863753999998</v>
      </c>
    </row>
    <row r="386" spans="1:15" x14ac:dyDescent="0.35">
      <c r="A386" t="s">
        <v>40</v>
      </c>
      <c r="B386">
        <v>353</v>
      </c>
      <c r="C386" s="26">
        <v>0</v>
      </c>
      <c r="D386" s="26">
        <v>0</v>
      </c>
      <c r="E386" s="26">
        <v>0</v>
      </c>
      <c r="F386" s="26">
        <v>0</v>
      </c>
      <c r="G386" s="26">
        <v>0</v>
      </c>
      <c r="H386" s="26">
        <v>66526.890297833335</v>
      </c>
      <c r="I386" s="26">
        <v>133942.81986041667</v>
      </c>
      <c r="J386" s="26">
        <v>201674.38172808333</v>
      </c>
      <c r="K386" s="26">
        <v>270105.42262816668</v>
      </c>
      <c r="L386" s="26">
        <v>414168.95946724998</v>
      </c>
      <c r="M386" s="26">
        <v>558634.45334124996</v>
      </c>
      <c r="N386" s="26">
        <v>704462.16711758322</v>
      </c>
      <c r="O386" s="26">
        <v>942395.54624799988</v>
      </c>
    </row>
    <row r="387" spans="1:15" x14ac:dyDescent="0.35">
      <c r="A387" t="s">
        <v>40</v>
      </c>
      <c r="B387">
        <v>354</v>
      </c>
      <c r="C387" s="26">
        <v>26392.899910333334</v>
      </c>
      <c r="D387" s="26">
        <v>27952.542928666669</v>
      </c>
      <c r="E387" s="26">
        <v>29512.823661333336</v>
      </c>
      <c r="F387" s="26">
        <v>31074.023074333338</v>
      </c>
      <c r="G387" s="26">
        <v>32635.793162666669</v>
      </c>
      <c r="H387" s="26">
        <v>34198.705394666671</v>
      </c>
      <c r="I387" s="26">
        <v>35762.567803333339</v>
      </c>
      <c r="J387" s="26">
        <v>37326.958655000009</v>
      </c>
      <c r="K387" s="26">
        <v>38892.52485466667</v>
      </c>
      <c r="L387" s="26">
        <v>40458.806503000007</v>
      </c>
      <c r="M387" s="26">
        <v>42025.972163333339</v>
      </c>
      <c r="N387" s="26">
        <v>43594.458026333341</v>
      </c>
      <c r="O387" s="26">
        <v>45163.269161666671</v>
      </c>
    </row>
    <row r="388" spans="1:15" x14ac:dyDescent="0.35">
      <c r="A388" t="s">
        <v>40</v>
      </c>
      <c r="B388">
        <v>355</v>
      </c>
      <c r="C388" s="26">
        <v>0</v>
      </c>
      <c r="D388" s="26">
        <v>0</v>
      </c>
      <c r="E388" s="26">
        <v>0</v>
      </c>
      <c r="F388" s="26">
        <v>0</v>
      </c>
      <c r="G388" s="26">
        <v>0</v>
      </c>
      <c r="H388" s="26">
        <v>0</v>
      </c>
      <c r="I388" s="26">
        <v>0</v>
      </c>
      <c r="J388" s="26">
        <v>0</v>
      </c>
      <c r="K388" s="26">
        <v>0</v>
      </c>
      <c r="L388" s="26">
        <v>0</v>
      </c>
      <c r="M388" s="26">
        <v>0</v>
      </c>
      <c r="N388" s="26">
        <v>0</v>
      </c>
      <c r="O388" s="26">
        <v>0</v>
      </c>
    </row>
    <row r="389" spans="1:15" x14ac:dyDescent="0.35">
      <c r="A389" t="s">
        <v>40</v>
      </c>
      <c r="B389">
        <v>356</v>
      </c>
      <c r="C389" s="26">
        <v>412606.79258000007</v>
      </c>
      <c r="D389" s="26">
        <v>436989.08117916674</v>
      </c>
      <c r="E389" s="26">
        <v>461381.33918625012</v>
      </c>
      <c r="F389" s="26">
        <v>485787.95903333346</v>
      </c>
      <c r="G389" s="26">
        <v>510203.50025750016</v>
      </c>
      <c r="H389" s="26">
        <v>534636.8970204168</v>
      </c>
      <c r="I389" s="26">
        <v>559085.14817291684</v>
      </c>
      <c r="J389" s="26">
        <v>583541.66101291683</v>
      </c>
      <c r="K389" s="26">
        <v>608016.54850166687</v>
      </c>
      <c r="L389" s="26">
        <v>632502.62089958356</v>
      </c>
      <c r="M389" s="26">
        <v>657002.51294916682</v>
      </c>
      <c r="N389" s="26">
        <v>681523.04386583355</v>
      </c>
      <c r="O389" s="26">
        <v>706048.65992041689</v>
      </c>
    </row>
    <row r="390" spans="1:15" x14ac:dyDescent="0.35">
      <c r="A390" t="s">
        <v>40</v>
      </c>
      <c r="B390">
        <v>357</v>
      </c>
      <c r="C390" s="26">
        <v>0</v>
      </c>
      <c r="D390" s="26">
        <v>0</v>
      </c>
      <c r="E390" s="26">
        <v>0</v>
      </c>
      <c r="F390" s="26">
        <v>0</v>
      </c>
      <c r="G390" s="26">
        <v>0</v>
      </c>
      <c r="H390" s="26">
        <v>0</v>
      </c>
      <c r="I390" s="26">
        <v>0</v>
      </c>
      <c r="J390" s="26">
        <v>0</v>
      </c>
      <c r="K390" s="26">
        <v>0</v>
      </c>
      <c r="L390" s="26">
        <v>0</v>
      </c>
      <c r="M390" s="26">
        <v>0</v>
      </c>
      <c r="N390" s="26">
        <v>0</v>
      </c>
      <c r="O390" s="26">
        <v>0</v>
      </c>
    </row>
    <row r="391" spans="1:15" x14ac:dyDescent="0.35">
      <c r="A391" t="s">
        <v>40</v>
      </c>
      <c r="B391">
        <v>358</v>
      </c>
      <c r="C391" s="26">
        <v>0</v>
      </c>
      <c r="D391" s="26">
        <v>0</v>
      </c>
      <c r="E391" s="26">
        <v>0</v>
      </c>
      <c r="F391" s="26">
        <v>0</v>
      </c>
      <c r="G391" s="26">
        <v>0</v>
      </c>
      <c r="H391" s="26">
        <v>0</v>
      </c>
      <c r="I391" s="26">
        <v>0</v>
      </c>
      <c r="J391" s="26">
        <v>0</v>
      </c>
      <c r="K391" s="26">
        <v>0</v>
      </c>
      <c r="L391" s="26">
        <v>0</v>
      </c>
      <c r="M391" s="26">
        <v>0</v>
      </c>
      <c r="N391" s="26">
        <v>0</v>
      </c>
      <c r="O391" s="26">
        <v>0</v>
      </c>
    </row>
    <row r="392" spans="1:15" x14ac:dyDescent="0.35">
      <c r="A392" t="s">
        <v>40</v>
      </c>
      <c r="B392">
        <v>359</v>
      </c>
      <c r="C392" s="26">
        <v>0</v>
      </c>
      <c r="D392" s="26">
        <v>0</v>
      </c>
      <c r="E392" s="26">
        <v>0</v>
      </c>
      <c r="F392" s="26">
        <v>0</v>
      </c>
      <c r="G392" s="26">
        <v>0</v>
      </c>
      <c r="H392" s="26">
        <v>0</v>
      </c>
      <c r="I392" s="26">
        <v>0</v>
      </c>
      <c r="J392" s="26">
        <v>0</v>
      </c>
      <c r="K392" s="26">
        <v>0</v>
      </c>
      <c r="L392" s="26">
        <v>0</v>
      </c>
      <c r="M392" s="26">
        <v>0</v>
      </c>
      <c r="N392" s="26">
        <v>0</v>
      </c>
      <c r="O392" s="26">
        <v>0</v>
      </c>
    </row>
    <row r="393" spans="1:15" ht="15" thickBot="1" x14ac:dyDescent="0.4">
      <c r="B393" s="3" t="s">
        <v>4</v>
      </c>
      <c r="C393" s="4">
        <f t="shared" ref="C393:O393" si="77">SUM(C383:C392)</f>
        <v>465185.27392933343</v>
      </c>
      <c r="D393" s="4">
        <f t="shared" si="77"/>
        <v>492671.17512966675</v>
      </c>
      <c r="E393" s="4">
        <f t="shared" si="77"/>
        <v>520167.68345225014</v>
      </c>
      <c r="F393" s="4">
        <f t="shared" si="77"/>
        <v>547679.47229516681</v>
      </c>
      <c r="G393" s="4">
        <f t="shared" si="77"/>
        <v>575200.76598633348</v>
      </c>
      <c r="H393" s="4">
        <f t="shared" si="77"/>
        <v>672488.53384150018</v>
      </c>
      <c r="I393" s="4">
        <f t="shared" si="77"/>
        <v>770724.18418258359</v>
      </c>
      <c r="J393" s="4">
        <f t="shared" si="77"/>
        <v>869299.53683000011</v>
      </c>
      <c r="K393" s="4">
        <f t="shared" si="77"/>
        <v>968627.78050533356</v>
      </c>
      <c r="L393" s="4">
        <f t="shared" si="77"/>
        <v>1147237.9954149169</v>
      </c>
      <c r="M393" s="4">
        <f t="shared" si="77"/>
        <v>1326284.2676483335</v>
      </c>
      <c r="N393" s="4">
        <f t="shared" si="77"/>
        <v>1506780.4553632501</v>
      </c>
      <c r="O393" s="4">
        <f t="shared" si="77"/>
        <v>1779423.6706795837</v>
      </c>
    </row>
    <row r="394" spans="1:15" s="7" customFormat="1" ht="15" thickTop="1" x14ac:dyDescent="0.35">
      <c r="B394" s="8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7" customFormat="1" ht="16" x14ac:dyDescent="0.4">
      <c r="A395" s="12"/>
      <c r="B395" s="13" t="s">
        <v>42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s="7" customFormat="1" x14ac:dyDescent="0.35">
      <c r="A396" s="12"/>
      <c r="B396" s="12"/>
      <c r="C396" s="14">
        <v>45261</v>
      </c>
      <c r="D396" s="14">
        <f t="shared" ref="D396:L396" si="78">EOMONTH(C396,0)+1</f>
        <v>45292</v>
      </c>
      <c r="E396" s="14">
        <f t="shared" si="78"/>
        <v>45323</v>
      </c>
      <c r="F396" s="14">
        <f t="shared" si="78"/>
        <v>45352</v>
      </c>
      <c r="G396" s="14">
        <f t="shared" si="78"/>
        <v>45383</v>
      </c>
      <c r="H396" s="14">
        <f t="shared" si="78"/>
        <v>45413</v>
      </c>
      <c r="I396" s="14">
        <f t="shared" si="78"/>
        <v>45444</v>
      </c>
      <c r="J396" s="14">
        <f t="shared" si="78"/>
        <v>45474</v>
      </c>
      <c r="K396" s="14">
        <f t="shared" si="78"/>
        <v>45505</v>
      </c>
      <c r="L396" s="14">
        <f t="shared" si="78"/>
        <v>45536</v>
      </c>
      <c r="M396" s="14">
        <f t="shared" ref="M396:O396" si="79">EOMONTH(L396,0)+1</f>
        <v>45566</v>
      </c>
      <c r="N396" s="14">
        <f t="shared" si="79"/>
        <v>45597</v>
      </c>
      <c r="O396" s="14">
        <f t="shared" si="79"/>
        <v>45627</v>
      </c>
    </row>
    <row r="397" spans="1:15" s="7" customFormat="1" x14ac:dyDescent="0.35">
      <c r="A397" s="12"/>
      <c r="B397" s="15" t="s">
        <v>2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s="7" customFormat="1" x14ac:dyDescent="0.35">
      <c r="A398" s="12" t="s">
        <v>43</v>
      </c>
      <c r="B398" s="12">
        <v>350.1</v>
      </c>
      <c r="C398" s="26">
        <v>5635721.6699999999</v>
      </c>
      <c r="D398" s="26">
        <v>0</v>
      </c>
      <c r="E398" s="26">
        <v>0</v>
      </c>
      <c r="F398" s="26">
        <v>634.13</v>
      </c>
      <c r="G398" s="26">
        <v>930.31999999999994</v>
      </c>
      <c r="H398" s="26">
        <v>1884.9299999999998</v>
      </c>
      <c r="I398" s="26">
        <v>93.669999999999845</v>
      </c>
      <c r="J398" s="26">
        <v>93.669999999999845</v>
      </c>
      <c r="K398" s="26">
        <v>93.669999999999845</v>
      </c>
      <c r="L398" s="26">
        <v>93.669999999999845</v>
      </c>
      <c r="M398" s="26">
        <v>93.669999999999845</v>
      </c>
      <c r="N398" s="26">
        <v>93.669999999999845</v>
      </c>
      <c r="O398" s="26">
        <v>93.669999999999845</v>
      </c>
    </row>
    <row r="399" spans="1:15" s="7" customFormat="1" x14ac:dyDescent="0.35">
      <c r="A399" s="12" t="s">
        <v>43</v>
      </c>
      <c r="B399" s="12">
        <v>350.2</v>
      </c>
      <c r="C399" s="26">
        <v>0</v>
      </c>
      <c r="D399" s="26">
        <v>0</v>
      </c>
      <c r="E399" s="26">
        <v>0</v>
      </c>
      <c r="F399" s="26">
        <v>0</v>
      </c>
      <c r="G399" s="26">
        <v>0</v>
      </c>
      <c r="H399" s="26">
        <v>0</v>
      </c>
      <c r="I399" s="26">
        <v>0</v>
      </c>
      <c r="J399" s="26">
        <v>0</v>
      </c>
      <c r="K399" s="26">
        <v>0</v>
      </c>
      <c r="L399" s="26">
        <v>0</v>
      </c>
      <c r="M399" s="26">
        <v>0</v>
      </c>
      <c r="N399" s="26">
        <v>0</v>
      </c>
      <c r="O399" s="26">
        <v>0</v>
      </c>
    </row>
    <row r="400" spans="1:15" s="7" customFormat="1" x14ac:dyDescent="0.35">
      <c r="A400" s="12" t="s">
        <v>43</v>
      </c>
      <c r="B400" s="12">
        <v>352</v>
      </c>
      <c r="C400" s="26">
        <v>0</v>
      </c>
      <c r="D400" s="26">
        <v>0</v>
      </c>
      <c r="E400" s="26">
        <v>0</v>
      </c>
      <c r="F400" s="26">
        <v>0</v>
      </c>
      <c r="G400" s="26">
        <v>0</v>
      </c>
      <c r="H400" s="26">
        <v>0</v>
      </c>
      <c r="I400" s="26">
        <v>0</v>
      </c>
      <c r="J400" s="26">
        <v>0</v>
      </c>
      <c r="K400" s="26">
        <v>0</v>
      </c>
      <c r="L400" s="26">
        <v>0</v>
      </c>
      <c r="M400" s="26">
        <v>0</v>
      </c>
      <c r="N400" s="26">
        <v>0</v>
      </c>
      <c r="O400" s="26">
        <v>0</v>
      </c>
    </row>
    <row r="401" spans="1:15" s="7" customFormat="1" x14ac:dyDescent="0.35">
      <c r="A401" s="12" t="s">
        <v>43</v>
      </c>
      <c r="B401" s="12">
        <v>353</v>
      </c>
      <c r="C401" s="26">
        <v>0</v>
      </c>
      <c r="D401" s="26">
        <v>0</v>
      </c>
      <c r="E401" s="26">
        <v>0</v>
      </c>
      <c r="F401" s="26">
        <v>0</v>
      </c>
      <c r="G401" s="26">
        <v>0</v>
      </c>
      <c r="H401" s="26">
        <v>0</v>
      </c>
      <c r="I401" s="26">
        <v>0</v>
      </c>
      <c r="J401" s="26">
        <v>0</v>
      </c>
      <c r="K401" s="26">
        <v>0</v>
      </c>
      <c r="L401" s="26">
        <v>0</v>
      </c>
      <c r="M401" s="26">
        <v>0</v>
      </c>
      <c r="N401" s="26">
        <v>0</v>
      </c>
      <c r="O401" s="26">
        <v>0</v>
      </c>
    </row>
    <row r="402" spans="1:15" s="7" customFormat="1" x14ac:dyDescent="0.35">
      <c r="A402" s="12" t="s">
        <v>43</v>
      </c>
      <c r="B402" s="12">
        <v>354</v>
      </c>
      <c r="C402" s="26">
        <v>0</v>
      </c>
      <c r="D402" s="26">
        <v>0</v>
      </c>
      <c r="E402" s="26">
        <v>0</v>
      </c>
      <c r="F402" s="26">
        <v>0</v>
      </c>
      <c r="G402" s="26">
        <v>0</v>
      </c>
      <c r="H402" s="26">
        <v>0</v>
      </c>
      <c r="I402" s="26">
        <v>0</v>
      </c>
      <c r="J402" s="26">
        <v>0</v>
      </c>
      <c r="K402" s="26">
        <v>0</v>
      </c>
      <c r="L402" s="26">
        <v>0</v>
      </c>
      <c r="M402" s="26">
        <v>0</v>
      </c>
      <c r="N402" s="26">
        <v>0</v>
      </c>
      <c r="O402" s="26">
        <v>0</v>
      </c>
    </row>
    <row r="403" spans="1:15" s="7" customFormat="1" x14ac:dyDescent="0.35">
      <c r="A403" s="12" t="s">
        <v>43</v>
      </c>
      <c r="B403" s="12">
        <v>355</v>
      </c>
      <c r="C403" s="26">
        <v>0</v>
      </c>
      <c r="D403" s="26">
        <v>0</v>
      </c>
      <c r="E403" s="26">
        <v>0</v>
      </c>
      <c r="F403" s="26">
        <v>0</v>
      </c>
      <c r="G403" s="26">
        <v>0</v>
      </c>
      <c r="H403" s="26">
        <v>0</v>
      </c>
      <c r="I403" s="26">
        <v>0</v>
      </c>
      <c r="J403" s="26">
        <v>0</v>
      </c>
      <c r="K403" s="26">
        <v>0</v>
      </c>
      <c r="L403" s="26">
        <v>0</v>
      </c>
      <c r="M403" s="26">
        <v>0</v>
      </c>
      <c r="N403" s="26">
        <v>0</v>
      </c>
      <c r="O403" s="26">
        <v>0</v>
      </c>
    </row>
    <row r="404" spans="1:15" s="7" customFormat="1" x14ac:dyDescent="0.35">
      <c r="A404" s="12" t="s">
        <v>43</v>
      </c>
      <c r="B404" s="12">
        <v>356</v>
      </c>
      <c r="C404" s="26">
        <v>0</v>
      </c>
      <c r="D404" s="26">
        <v>0</v>
      </c>
      <c r="E404" s="26">
        <v>0</v>
      </c>
      <c r="F404" s="26">
        <v>0</v>
      </c>
      <c r="G404" s="26">
        <v>0</v>
      </c>
      <c r="H404" s="26">
        <v>0</v>
      </c>
      <c r="I404" s="26">
        <v>0</v>
      </c>
      <c r="J404" s="26">
        <v>0</v>
      </c>
      <c r="K404" s="26">
        <v>0</v>
      </c>
      <c r="L404" s="26">
        <v>0</v>
      </c>
      <c r="M404" s="26">
        <v>0</v>
      </c>
      <c r="N404" s="26">
        <v>0</v>
      </c>
      <c r="O404" s="26">
        <v>0</v>
      </c>
    </row>
    <row r="405" spans="1:15" s="7" customFormat="1" x14ac:dyDescent="0.35">
      <c r="A405" s="12" t="s">
        <v>43</v>
      </c>
      <c r="B405" s="12">
        <v>357</v>
      </c>
      <c r="C405" s="26">
        <v>0</v>
      </c>
      <c r="D405" s="26">
        <v>0</v>
      </c>
      <c r="E405" s="26">
        <v>0</v>
      </c>
      <c r="F405" s="26">
        <v>0</v>
      </c>
      <c r="G405" s="26">
        <v>0</v>
      </c>
      <c r="H405" s="26">
        <v>0</v>
      </c>
      <c r="I405" s="26">
        <v>0</v>
      </c>
      <c r="J405" s="26">
        <v>0</v>
      </c>
      <c r="K405" s="26">
        <v>0</v>
      </c>
      <c r="L405" s="26">
        <v>0</v>
      </c>
      <c r="M405" s="26">
        <v>0</v>
      </c>
      <c r="N405" s="26">
        <v>0</v>
      </c>
      <c r="O405" s="26">
        <v>0</v>
      </c>
    </row>
    <row r="406" spans="1:15" s="7" customFormat="1" x14ac:dyDescent="0.35">
      <c r="A406" s="12" t="s">
        <v>43</v>
      </c>
      <c r="B406" s="12">
        <v>358</v>
      </c>
      <c r="C406" s="26">
        <v>0</v>
      </c>
      <c r="D406" s="26">
        <v>0</v>
      </c>
      <c r="E406" s="26">
        <v>0</v>
      </c>
      <c r="F406" s="26">
        <v>0</v>
      </c>
      <c r="G406" s="26">
        <v>0</v>
      </c>
      <c r="H406" s="26">
        <v>0</v>
      </c>
      <c r="I406" s="26">
        <v>0</v>
      </c>
      <c r="J406" s="26">
        <v>0</v>
      </c>
      <c r="K406" s="26">
        <v>0</v>
      </c>
      <c r="L406" s="26">
        <v>0</v>
      </c>
      <c r="M406" s="26">
        <v>0</v>
      </c>
      <c r="N406" s="26">
        <v>0</v>
      </c>
      <c r="O406" s="26">
        <v>0</v>
      </c>
    </row>
    <row r="407" spans="1:15" s="7" customFormat="1" x14ac:dyDescent="0.35">
      <c r="A407" s="12" t="s">
        <v>43</v>
      </c>
      <c r="B407" s="12">
        <v>359</v>
      </c>
      <c r="C407" s="26">
        <v>0</v>
      </c>
      <c r="D407" s="26">
        <v>0</v>
      </c>
      <c r="E407" s="26">
        <v>0</v>
      </c>
      <c r="F407" s="26">
        <v>0</v>
      </c>
      <c r="G407" s="26">
        <v>0</v>
      </c>
      <c r="H407" s="26">
        <v>0</v>
      </c>
      <c r="I407" s="26">
        <v>0</v>
      </c>
      <c r="J407" s="26">
        <v>0</v>
      </c>
      <c r="K407" s="26">
        <v>0</v>
      </c>
      <c r="L407" s="26">
        <v>0</v>
      </c>
      <c r="M407" s="26">
        <v>0</v>
      </c>
      <c r="N407" s="26">
        <v>0</v>
      </c>
      <c r="O407" s="26">
        <v>0</v>
      </c>
    </row>
    <row r="408" spans="1:15" s="7" customFormat="1" ht="15" thickBot="1" x14ac:dyDescent="0.4">
      <c r="A408" s="12"/>
      <c r="B408" s="15" t="s">
        <v>4</v>
      </c>
      <c r="C408" s="27">
        <f t="shared" ref="C408:O408" si="80">SUM(C398:C407)</f>
        <v>5635721.6699999999</v>
      </c>
      <c r="D408" s="27">
        <f t="shared" si="80"/>
        <v>0</v>
      </c>
      <c r="E408" s="27">
        <f t="shared" si="80"/>
        <v>0</v>
      </c>
      <c r="F408" s="27">
        <f t="shared" si="80"/>
        <v>634.13</v>
      </c>
      <c r="G408" s="27">
        <f t="shared" si="80"/>
        <v>930.31999999999994</v>
      </c>
      <c r="H408" s="27">
        <f t="shared" si="80"/>
        <v>1884.9299999999998</v>
      </c>
      <c r="I408" s="27">
        <f t="shared" si="80"/>
        <v>93.669999999999845</v>
      </c>
      <c r="J408" s="27">
        <f t="shared" si="80"/>
        <v>93.669999999999845</v>
      </c>
      <c r="K408" s="27">
        <f t="shared" si="80"/>
        <v>93.669999999999845</v>
      </c>
      <c r="L408" s="27">
        <f t="shared" si="80"/>
        <v>93.669999999999845</v>
      </c>
      <c r="M408" s="27">
        <f t="shared" si="80"/>
        <v>93.669999999999845</v>
      </c>
      <c r="N408" s="27">
        <f t="shared" si="80"/>
        <v>93.669999999999845</v>
      </c>
      <c r="O408" s="27">
        <f t="shared" si="80"/>
        <v>93.669999999999845</v>
      </c>
    </row>
    <row r="409" spans="1:15" s="7" customFormat="1" ht="15" thickTop="1" x14ac:dyDescent="0.35">
      <c r="A409" s="12"/>
      <c r="B409" s="12"/>
    </row>
    <row r="410" spans="1:15" s="7" customFormat="1" ht="16" x14ac:dyDescent="0.4">
      <c r="A410" s="12"/>
      <c r="B410" s="13" t="s">
        <v>44</v>
      </c>
    </row>
    <row r="411" spans="1:15" s="7" customFormat="1" x14ac:dyDescent="0.35">
      <c r="A411" s="12"/>
      <c r="B411" s="12"/>
      <c r="C411" s="14">
        <v>45261</v>
      </c>
      <c r="D411" s="14">
        <f t="shared" ref="D411:L411" si="81">EOMONTH(C411,0)+1</f>
        <v>45292</v>
      </c>
      <c r="E411" s="14">
        <f t="shared" si="81"/>
        <v>45323</v>
      </c>
      <c r="F411" s="14">
        <f t="shared" si="81"/>
        <v>45352</v>
      </c>
      <c r="G411" s="14">
        <f t="shared" si="81"/>
        <v>45383</v>
      </c>
      <c r="H411" s="14">
        <f t="shared" si="81"/>
        <v>45413</v>
      </c>
      <c r="I411" s="14">
        <f t="shared" si="81"/>
        <v>45444</v>
      </c>
      <c r="J411" s="14">
        <f t="shared" si="81"/>
        <v>45474</v>
      </c>
      <c r="K411" s="14">
        <f t="shared" si="81"/>
        <v>45505</v>
      </c>
      <c r="L411" s="14">
        <f t="shared" si="81"/>
        <v>45536</v>
      </c>
      <c r="M411" s="14">
        <f t="shared" ref="M411:O411" si="82">EOMONTH(L411,0)+1</f>
        <v>45566</v>
      </c>
      <c r="N411" s="14">
        <f t="shared" si="82"/>
        <v>45597</v>
      </c>
      <c r="O411" s="14">
        <f t="shared" si="82"/>
        <v>45627</v>
      </c>
    </row>
    <row r="412" spans="1:15" s="7" customFormat="1" x14ac:dyDescent="0.35">
      <c r="A412" s="12"/>
      <c r="B412" s="15" t="s">
        <v>2</v>
      </c>
    </row>
    <row r="413" spans="1:15" s="7" customFormat="1" x14ac:dyDescent="0.35">
      <c r="A413" s="12" t="s">
        <v>43</v>
      </c>
      <c r="B413" s="12">
        <v>350.1</v>
      </c>
      <c r="C413" s="26">
        <v>0</v>
      </c>
      <c r="D413" s="26">
        <v>0</v>
      </c>
      <c r="E413" s="26">
        <v>0</v>
      </c>
      <c r="F413" s="26">
        <v>0</v>
      </c>
      <c r="G413" s="26">
        <v>0</v>
      </c>
      <c r="H413" s="26">
        <v>0</v>
      </c>
      <c r="I413" s="26">
        <v>0</v>
      </c>
      <c r="J413" s="26">
        <v>0</v>
      </c>
      <c r="K413" s="26">
        <v>0</v>
      </c>
      <c r="L413" s="26">
        <v>0</v>
      </c>
      <c r="M413" s="26">
        <v>0</v>
      </c>
      <c r="N413" s="26">
        <v>0</v>
      </c>
      <c r="O413" s="26">
        <v>0</v>
      </c>
    </row>
    <row r="414" spans="1:15" s="7" customFormat="1" x14ac:dyDescent="0.35">
      <c r="A414" s="12" t="s">
        <v>43</v>
      </c>
      <c r="B414" s="12">
        <v>350.2</v>
      </c>
      <c r="C414" s="26">
        <v>0</v>
      </c>
      <c r="D414" s="26">
        <v>0</v>
      </c>
      <c r="E414" s="26">
        <v>0</v>
      </c>
      <c r="F414" s="26">
        <v>0</v>
      </c>
      <c r="G414" s="26">
        <v>0</v>
      </c>
      <c r="H414" s="26">
        <v>0</v>
      </c>
      <c r="I414" s="26">
        <v>0</v>
      </c>
      <c r="J414" s="26">
        <v>0</v>
      </c>
      <c r="K414" s="26">
        <v>0</v>
      </c>
      <c r="L414" s="26">
        <v>0</v>
      </c>
      <c r="M414" s="26">
        <v>0</v>
      </c>
      <c r="N414" s="26">
        <v>0</v>
      </c>
      <c r="O414" s="26">
        <v>0</v>
      </c>
    </row>
    <row r="415" spans="1:15" s="7" customFormat="1" x14ac:dyDescent="0.35">
      <c r="A415" s="12" t="s">
        <v>43</v>
      </c>
      <c r="B415" s="12">
        <v>352</v>
      </c>
      <c r="C415" s="26">
        <v>0</v>
      </c>
      <c r="D415" s="26">
        <v>0</v>
      </c>
      <c r="E415" s="26">
        <v>0</v>
      </c>
      <c r="F415" s="26">
        <v>0</v>
      </c>
      <c r="G415" s="26">
        <v>0</v>
      </c>
      <c r="H415" s="26">
        <v>0</v>
      </c>
      <c r="I415" s="26">
        <v>0</v>
      </c>
      <c r="J415" s="26">
        <v>0</v>
      </c>
      <c r="K415" s="26">
        <v>0</v>
      </c>
      <c r="L415" s="26">
        <v>0</v>
      </c>
      <c r="M415" s="26">
        <v>0</v>
      </c>
      <c r="N415" s="26">
        <v>0</v>
      </c>
      <c r="O415" s="26">
        <v>0</v>
      </c>
    </row>
    <row r="416" spans="1:15" s="7" customFormat="1" x14ac:dyDescent="0.35">
      <c r="A416" s="12" t="s">
        <v>43</v>
      </c>
      <c r="B416" s="12">
        <v>353</v>
      </c>
      <c r="C416" s="26">
        <v>0</v>
      </c>
      <c r="D416" s="26">
        <v>0</v>
      </c>
      <c r="E416" s="26">
        <v>0</v>
      </c>
      <c r="F416" s="26">
        <v>0</v>
      </c>
      <c r="G416" s="26">
        <v>0</v>
      </c>
      <c r="H416" s="26">
        <v>0</v>
      </c>
      <c r="I416" s="26">
        <v>0</v>
      </c>
      <c r="J416" s="26">
        <v>0</v>
      </c>
      <c r="K416" s="26">
        <v>0</v>
      </c>
      <c r="L416" s="26">
        <v>0</v>
      </c>
      <c r="M416" s="26">
        <v>0</v>
      </c>
      <c r="N416" s="26">
        <v>0</v>
      </c>
      <c r="O416" s="26">
        <v>0</v>
      </c>
    </row>
    <row r="417" spans="1:16" s="7" customFormat="1" x14ac:dyDescent="0.35">
      <c r="A417" s="12" t="s">
        <v>43</v>
      </c>
      <c r="B417" s="12">
        <v>354</v>
      </c>
      <c r="C417" s="26">
        <v>0</v>
      </c>
      <c r="D417" s="26">
        <v>0</v>
      </c>
      <c r="E417" s="26">
        <v>0</v>
      </c>
      <c r="F417" s="26">
        <v>0</v>
      </c>
      <c r="G417" s="26">
        <v>0</v>
      </c>
      <c r="H417" s="26">
        <v>0</v>
      </c>
      <c r="I417" s="26">
        <v>0</v>
      </c>
      <c r="J417" s="26">
        <v>0</v>
      </c>
      <c r="K417" s="26">
        <v>0</v>
      </c>
      <c r="L417" s="26">
        <v>0</v>
      </c>
      <c r="M417" s="26">
        <v>0</v>
      </c>
      <c r="N417" s="26">
        <v>0</v>
      </c>
      <c r="O417" s="26">
        <v>0</v>
      </c>
    </row>
    <row r="418" spans="1:16" s="7" customFormat="1" x14ac:dyDescent="0.35">
      <c r="A418" s="12" t="s">
        <v>43</v>
      </c>
      <c r="B418" s="12">
        <v>355</v>
      </c>
      <c r="C418" s="26">
        <v>0</v>
      </c>
      <c r="D418" s="26">
        <v>0</v>
      </c>
      <c r="E418" s="26">
        <v>0</v>
      </c>
      <c r="F418" s="26">
        <v>0</v>
      </c>
      <c r="G418" s="26">
        <v>0</v>
      </c>
      <c r="H418" s="26">
        <v>0</v>
      </c>
      <c r="I418" s="26">
        <v>0</v>
      </c>
      <c r="J418" s="26">
        <v>0</v>
      </c>
      <c r="K418" s="26">
        <v>0</v>
      </c>
      <c r="L418" s="26">
        <v>0</v>
      </c>
      <c r="M418" s="26">
        <v>0</v>
      </c>
      <c r="N418" s="26">
        <v>0</v>
      </c>
      <c r="O418" s="26">
        <v>0</v>
      </c>
    </row>
    <row r="419" spans="1:16" s="7" customFormat="1" x14ac:dyDescent="0.35">
      <c r="A419" s="12" t="s">
        <v>43</v>
      </c>
      <c r="B419" s="12">
        <v>356</v>
      </c>
      <c r="C419" s="26">
        <v>0</v>
      </c>
      <c r="D419" s="26">
        <v>0</v>
      </c>
      <c r="E419" s="26">
        <v>0</v>
      </c>
      <c r="F419" s="26">
        <v>0</v>
      </c>
      <c r="G419" s="26">
        <v>0</v>
      </c>
      <c r="H419" s="26">
        <v>0</v>
      </c>
      <c r="I419" s="26">
        <v>0</v>
      </c>
      <c r="J419" s="26">
        <v>0</v>
      </c>
      <c r="K419" s="26">
        <v>0</v>
      </c>
      <c r="L419" s="26">
        <v>0</v>
      </c>
      <c r="M419" s="26">
        <v>0</v>
      </c>
      <c r="N419" s="26">
        <v>0</v>
      </c>
      <c r="O419" s="26">
        <v>0</v>
      </c>
    </row>
    <row r="420" spans="1:16" s="7" customFormat="1" x14ac:dyDescent="0.35">
      <c r="A420" s="12" t="s">
        <v>43</v>
      </c>
      <c r="B420" s="12">
        <v>357</v>
      </c>
      <c r="C420" s="26">
        <v>0</v>
      </c>
      <c r="D420" s="26">
        <v>0</v>
      </c>
      <c r="E420" s="26">
        <v>0</v>
      </c>
      <c r="F420" s="26">
        <v>0</v>
      </c>
      <c r="G420" s="26">
        <v>0</v>
      </c>
      <c r="H420" s="26">
        <v>0</v>
      </c>
      <c r="I420" s="26">
        <v>0</v>
      </c>
      <c r="J420" s="26">
        <v>0</v>
      </c>
      <c r="K420" s="26">
        <v>0</v>
      </c>
      <c r="L420" s="26">
        <v>0</v>
      </c>
      <c r="M420" s="26">
        <v>0</v>
      </c>
      <c r="N420" s="26">
        <v>0</v>
      </c>
      <c r="O420" s="26">
        <v>0</v>
      </c>
    </row>
    <row r="421" spans="1:16" s="7" customFormat="1" x14ac:dyDescent="0.35">
      <c r="A421" s="12" t="s">
        <v>43</v>
      </c>
      <c r="B421" s="12">
        <v>358</v>
      </c>
      <c r="C421" s="26">
        <v>0</v>
      </c>
      <c r="D421" s="26">
        <v>0</v>
      </c>
      <c r="E421" s="26">
        <v>0</v>
      </c>
      <c r="F421" s="26">
        <v>0</v>
      </c>
      <c r="G421" s="26">
        <v>0</v>
      </c>
      <c r="H421" s="26">
        <v>0</v>
      </c>
      <c r="I421" s="26">
        <v>0</v>
      </c>
      <c r="J421" s="26">
        <v>0</v>
      </c>
      <c r="K421" s="26">
        <v>0</v>
      </c>
      <c r="L421" s="26">
        <v>0</v>
      </c>
      <c r="M421" s="26">
        <v>0</v>
      </c>
      <c r="N421" s="26">
        <v>0</v>
      </c>
      <c r="O421" s="26">
        <v>0</v>
      </c>
    </row>
    <row r="422" spans="1:16" s="7" customFormat="1" x14ac:dyDescent="0.35">
      <c r="A422" s="12" t="s">
        <v>43</v>
      </c>
      <c r="B422" s="12">
        <v>359</v>
      </c>
      <c r="C422" s="26">
        <v>0</v>
      </c>
      <c r="D422" s="26">
        <v>0</v>
      </c>
      <c r="E422" s="26">
        <v>0</v>
      </c>
      <c r="F422" s="26">
        <v>0</v>
      </c>
      <c r="G422" s="26">
        <v>0</v>
      </c>
      <c r="H422" s="26">
        <v>0</v>
      </c>
      <c r="I422" s="26">
        <v>0</v>
      </c>
      <c r="J422" s="26">
        <v>0</v>
      </c>
      <c r="K422" s="26">
        <v>0</v>
      </c>
      <c r="L422" s="26">
        <v>0</v>
      </c>
      <c r="M422" s="26">
        <v>0</v>
      </c>
      <c r="N422" s="26">
        <v>0</v>
      </c>
      <c r="O422" s="26">
        <v>0</v>
      </c>
    </row>
    <row r="423" spans="1:16" s="7" customFormat="1" ht="15" thickBot="1" x14ac:dyDescent="0.4">
      <c r="A423" s="12"/>
      <c r="B423" s="15" t="s">
        <v>4</v>
      </c>
      <c r="C423" s="27">
        <f t="shared" ref="C423:O423" si="83">SUM(C413:C422)</f>
        <v>0</v>
      </c>
      <c r="D423" s="27">
        <f t="shared" si="83"/>
        <v>0</v>
      </c>
      <c r="E423" s="27">
        <f t="shared" si="83"/>
        <v>0</v>
      </c>
      <c r="F423" s="27">
        <f t="shared" si="83"/>
        <v>0</v>
      </c>
      <c r="G423" s="27">
        <f t="shared" si="83"/>
        <v>0</v>
      </c>
      <c r="H423" s="27">
        <f t="shared" si="83"/>
        <v>0</v>
      </c>
      <c r="I423" s="27">
        <f t="shared" si="83"/>
        <v>0</v>
      </c>
      <c r="J423" s="27">
        <f t="shared" si="83"/>
        <v>0</v>
      </c>
      <c r="K423" s="27">
        <f t="shared" si="83"/>
        <v>0</v>
      </c>
      <c r="L423" s="27">
        <f t="shared" si="83"/>
        <v>0</v>
      </c>
      <c r="M423" s="27">
        <f t="shared" si="83"/>
        <v>0</v>
      </c>
      <c r="N423" s="27">
        <f t="shared" si="83"/>
        <v>0</v>
      </c>
      <c r="O423" s="27">
        <f t="shared" si="83"/>
        <v>0</v>
      </c>
    </row>
    <row r="424" spans="1:16" ht="15" thickTop="1" x14ac:dyDescent="0.35">
      <c r="B424" s="3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</row>
    <row r="425" spans="1:16" ht="16" x14ac:dyDescent="0.4">
      <c r="B425" s="1" t="s">
        <v>45</v>
      </c>
    </row>
    <row r="426" spans="1:16" x14ac:dyDescent="0.35">
      <c r="C426" s="2">
        <v>45261</v>
      </c>
      <c r="D426" s="2">
        <f t="shared" ref="D426:L426" si="84">EOMONTH(C426,0)+1</f>
        <v>45292</v>
      </c>
      <c r="E426" s="2">
        <f t="shared" si="84"/>
        <v>45323</v>
      </c>
      <c r="F426" s="2">
        <f t="shared" si="84"/>
        <v>45352</v>
      </c>
      <c r="G426" s="2">
        <f t="shared" si="84"/>
        <v>45383</v>
      </c>
      <c r="H426" s="2">
        <f t="shared" si="84"/>
        <v>45413</v>
      </c>
      <c r="I426" s="2">
        <f t="shared" si="84"/>
        <v>45444</v>
      </c>
      <c r="J426" s="2">
        <f t="shared" si="84"/>
        <v>45474</v>
      </c>
      <c r="K426" s="2">
        <f t="shared" si="84"/>
        <v>45505</v>
      </c>
      <c r="L426" s="2">
        <f t="shared" si="84"/>
        <v>45536</v>
      </c>
      <c r="M426" s="2">
        <f t="shared" ref="M426:O426" si="85">EOMONTH(L426,0)+1</f>
        <v>45566</v>
      </c>
      <c r="N426" s="2">
        <f t="shared" si="85"/>
        <v>45597</v>
      </c>
      <c r="O426" s="2">
        <f t="shared" si="85"/>
        <v>45627</v>
      </c>
    </row>
    <row r="427" spans="1:16" x14ac:dyDescent="0.35">
      <c r="B427" s="3" t="s">
        <v>2</v>
      </c>
      <c r="O427" s="17"/>
      <c r="P427" s="18"/>
    </row>
    <row r="428" spans="1:16" x14ac:dyDescent="0.35">
      <c r="B428">
        <v>350.1</v>
      </c>
      <c r="C428" s="26">
        <v>27143234.827499993</v>
      </c>
      <c r="D428" s="26">
        <v>21507513.157499991</v>
      </c>
      <c r="E428" s="26">
        <v>21508145.78749999</v>
      </c>
      <c r="F428" s="26">
        <v>21509678.007499989</v>
      </c>
      <c r="G428" s="26">
        <v>21510166.207499992</v>
      </c>
      <c r="H428" s="26">
        <v>21511205.207499992</v>
      </c>
      <c r="I428" s="26">
        <v>21509413.947499994</v>
      </c>
      <c r="J428" s="26">
        <v>21509706.007499993</v>
      </c>
      <c r="K428" s="26">
        <v>21509786.287499994</v>
      </c>
      <c r="L428" s="26">
        <v>21510654.497499995</v>
      </c>
      <c r="M428" s="26">
        <v>21510607.957499996</v>
      </c>
      <c r="N428" s="28">
        <v>21517304.427499995</v>
      </c>
      <c r="O428" s="29">
        <v>21517530.947499994</v>
      </c>
      <c r="P428" s="19"/>
    </row>
    <row r="429" spans="1:16" x14ac:dyDescent="0.35">
      <c r="B429">
        <v>350.2</v>
      </c>
      <c r="C429" s="26">
        <v>106309475.83999997</v>
      </c>
      <c r="D429" s="26">
        <v>106309475.83999997</v>
      </c>
      <c r="E429" s="26">
        <v>106309475.83999997</v>
      </c>
      <c r="F429" s="26">
        <v>106309518.80999997</v>
      </c>
      <c r="G429" s="26">
        <v>106309568.46999997</v>
      </c>
      <c r="H429" s="26">
        <v>106309581.34999996</v>
      </c>
      <c r="I429" s="26">
        <v>106309581.34999996</v>
      </c>
      <c r="J429" s="26">
        <v>106309581.34999996</v>
      </c>
      <c r="K429" s="26">
        <v>106309596.90999997</v>
      </c>
      <c r="L429" s="26">
        <v>106309602.00999996</v>
      </c>
      <c r="M429" s="26">
        <v>106309648.54999998</v>
      </c>
      <c r="N429" s="28">
        <v>106309648.54999998</v>
      </c>
      <c r="O429" s="29">
        <v>106310005.43999997</v>
      </c>
      <c r="P429" s="18"/>
    </row>
    <row r="430" spans="1:16" x14ac:dyDescent="0.35">
      <c r="B430">
        <v>351.1</v>
      </c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8"/>
      <c r="O430" s="29"/>
      <c r="P430" s="19"/>
    </row>
    <row r="431" spans="1:16" x14ac:dyDescent="0.35">
      <c r="B431">
        <v>351.2</v>
      </c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8"/>
      <c r="O431" s="29"/>
      <c r="P431" s="19"/>
    </row>
    <row r="432" spans="1:16" x14ac:dyDescent="0.35">
      <c r="B432">
        <v>351.3</v>
      </c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30"/>
      <c r="O432" s="31"/>
      <c r="P432" s="20"/>
    </row>
    <row r="433" spans="2:16" x14ac:dyDescent="0.35">
      <c r="B433">
        <v>352</v>
      </c>
      <c r="C433" s="26">
        <v>378143509.97377837</v>
      </c>
      <c r="D433" s="26">
        <v>378282179.80661035</v>
      </c>
      <c r="E433" s="26">
        <v>378368305.27389437</v>
      </c>
      <c r="F433" s="26">
        <v>378431501.04956639</v>
      </c>
      <c r="G433" s="26">
        <v>380015660.39606231</v>
      </c>
      <c r="H433" s="26">
        <v>380100069.34552634</v>
      </c>
      <c r="I433" s="26">
        <v>380193354.80157632</v>
      </c>
      <c r="J433" s="26">
        <v>380286553.19023436</v>
      </c>
      <c r="K433" s="26">
        <v>382066312.50167233</v>
      </c>
      <c r="L433" s="26">
        <v>382143177.37114036</v>
      </c>
      <c r="M433" s="26">
        <v>382222068.47377431</v>
      </c>
      <c r="N433" s="30">
        <v>382271055.96897632</v>
      </c>
      <c r="O433" s="31">
        <v>382377166.37592435</v>
      </c>
      <c r="P433" s="21"/>
    </row>
    <row r="434" spans="2:16" x14ac:dyDescent="0.35">
      <c r="B434">
        <v>353</v>
      </c>
      <c r="C434" s="26">
        <v>1548737598.4450109</v>
      </c>
      <c r="D434" s="26">
        <v>1549424306.542675</v>
      </c>
      <c r="E434" s="26">
        <v>1549837725.8494952</v>
      </c>
      <c r="F434" s="26">
        <v>1550189001.2198112</v>
      </c>
      <c r="G434" s="26">
        <v>1582905655.2898412</v>
      </c>
      <c r="H434" s="26">
        <v>1583564471.844599</v>
      </c>
      <c r="I434" s="26">
        <v>1584132365.1650109</v>
      </c>
      <c r="J434" s="26">
        <v>1584849098.793189</v>
      </c>
      <c r="K434" s="26">
        <v>1621984601.128267</v>
      </c>
      <c r="L434" s="26">
        <v>1622505802.192019</v>
      </c>
      <c r="M434" s="26">
        <v>1623399202.379267</v>
      </c>
      <c r="N434" s="30">
        <v>1668301697.073091</v>
      </c>
      <c r="O434" s="32">
        <v>1669925118.6551011</v>
      </c>
      <c r="P434" s="22"/>
    </row>
    <row r="435" spans="2:16" x14ac:dyDescent="0.35">
      <c r="B435">
        <v>354</v>
      </c>
      <c r="C435" s="26">
        <v>1864060641.2218266</v>
      </c>
      <c r="D435" s="26">
        <v>1864100893.7818265</v>
      </c>
      <c r="E435" s="26">
        <v>1864165954.8018265</v>
      </c>
      <c r="F435" s="26">
        <v>1864563317.3718269</v>
      </c>
      <c r="G435" s="26">
        <v>1864679107.7218266</v>
      </c>
      <c r="H435" s="26">
        <v>1867162818.6018267</v>
      </c>
      <c r="I435" s="26">
        <v>1867216106.9918265</v>
      </c>
      <c r="J435" s="26">
        <v>1868178775.8118267</v>
      </c>
      <c r="K435" s="26">
        <v>1868186093.5818267</v>
      </c>
      <c r="L435" s="26">
        <v>1868194423.4518268</v>
      </c>
      <c r="M435" s="26">
        <v>1868188257.0918267</v>
      </c>
      <c r="N435" s="26">
        <v>1868197352.9918268</v>
      </c>
      <c r="O435" s="33">
        <v>1868139071.0318267</v>
      </c>
    </row>
    <row r="436" spans="2:16" x14ac:dyDescent="0.35">
      <c r="B436">
        <v>355</v>
      </c>
      <c r="C436" s="26">
        <v>199337946.9600001</v>
      </c>
      <c r="D436" s="26">
        <v>199347923.69000009</v>
      </c>
      <c r="E436" s="26">
        <v>199368274.5800001</v>
      </c>
      <c r="F436" s="26">
        <v>199330993.95000008</v>
      </c>
      <c r="G436" s="26">
        <v>199363399.52000007</v>
      </c>
      <c r="H436" s="26">
        <v>199394165.65000007</v>
      </c>
      <c r="I436" s="26">
        <v>199409078.79000008</v>
      </c>
      <c r="J436" s="26">
        <v>199679645.96000007</v>
      </c>
      <c r="K436" s="26">
        <v>199681604.97000009</v>
      </c>
      <c r="L436" s="26">
        <v>199683825.30000007</v>
      </c>
      <c r="M436" s="26">
        <v>199681908.55000007</v>
      </c>
      <c r="N436" s="26">
        <v>199684421.59000009</v>
      </c>
      <c r="O436" s="26">
        <v>199667654.22000009</v>
      </c>
    </row>
    <row r="437" spans="2:16" x14ac:dyDescent="0.35">
      <c r="B437">
        <v>356</v>
      </c>
      <c r="C437" s="26">
        <v>950910366.71719694</v>
      </c>
      <c r="D437" s="26">
        <v>950937600.2571969</v>
      </c>
      <c r="E437" s="26">
        <v>950989128.66719687</v>
      </c>
      <c r="F437" s="26">
        <v>950771318.89719689</v>
      </c>
      <c r="G437" s="26">
        <v>950868558.86719692</v>
      </c>
      <c r="H437" s="26">
        <v>950960053.96719694</v>
      </c>
      <c r="I437" s="26">
        <v>951004821.57719696</v>
      </c>
      <c r="J437" s="26">
        <v>951765291.18719685</v>
      </c>
      <c r="K437" s="26">
        <v>951775145.54719687</v>
      </c>
      <c r="L437" s="26">
        <v>951786764.0071969</v>
      </c>
      <c r="M437" s="26">
        <v>951789548.10719693</v>
      </c>
      <c r="N437" s="26">
        <v>951798544.92719698</v>
      </c>
      <c r="O437" s="26">
        <v>951768623.65719688</v>
      </c>
    </row>
    <row r="438" spans="2:16" x14ac:dyDescent="0.35">
      <c r="B438">
        <v>357</v>
      </c>
      <c r="C438" s="26">
        <v>215105175.0500001</v>
      </c>
      <c r="D438" s="26">
        <v>215105175.0500001</v>
      </c>
      <c r="E438" s="26">
        <v>215105175.0500001</v>
      </c>
      <c r="F438" s="26">
        <v>215105175.0500001</v>
      </c>
      <c r="G438" s="26">
        <v>215105175.0500001</v>
      </c>
      <c r="H438" s="26">
        <v>215105175.0500001</v>
      </c>
      <c r="I438" s="26">
        <v>215105175.0500001</v>
      </c>
      <c r="J438" s="26">
        <v>215105175.0500001</v>
      </c>
      <c r="K438" s="26">
        <v>215105175.0500001</v>
      </c>
      <c r="L438" s="26">
        <v>215105175.0500001</v>
      </c>
      <c r="M438" s="26">
        <v>215105175.0500001</v>
      </c>
      <c r="N438" s="26">
        <v>215105175.0500001</v>
      </c>
      <c r="O438" s="26">
        <v>215105175.0500001</v>
      </c>
    </row>
    <row r="439" spans="2:16" x14ac:dyDescent="0.35">
      <c r="B439">
        <v>358</v>
      </c>
      <c r="C439" s="26">
        <v>57166296.429999992</v>
      </c>
      <c r="D439" s="26">
        <v>57166296.429999992</v>
      </c>
      <c r="E439" s="26">
        <v>57166296.429999992</v>
      </c>
      <c r="F439" s="26">
        <v>57166296.429999992</v>
      </c>
      <c r="G439" s="26">
        <v>57166296.429999992</v>
      </c>
      <c r="H439" s="26">
        <v>57166296.429999992</v>
      </c>
      <c r="I439" s="26">
        <v>57166296.429999992</v>
      </c>
      <c r="J439" s="26">
        <v>57166296.429999992</v>
      </c>
      <c r="K439" s="26">
        <v>57166296.429999992</v>
      </c>
      <c r="L439" s="26">
        <v>57166296.429999992</v>
      </c>
      <c r="M439" s="26">
        <v>57166296.429999992</v>
      </c>
      <c r="N439" s="26">
        <v>57166296.429999992</v>
      </c>
      <c r="O439" s="26">
        <v>57166296.429999992</v>
      </c>
    </row>
    <row r="440" spans="2:16" x14ac:dyDescent="0.35">
      <c r="B440">
        <v>359</v>
      </c>
      <c r="C440" s="26">
        <v>195326562.38059181</v>
      </c>
      <c r="D440" s="26">
        <v>195336576.96059182</v>
      </c>
      <c r="E440" s="26">
        <v>195353336.83059183</v>
      </c>
      <c r="F440" s="26">
        <v>195372820.86059183</v>
      </c>
      <c r="G440" s="26">
        <v>195405349.38059181</v>
      </c>
      <c r="H440" s="26">
        <v>195436232.23059183</v>
      </c>
      <c r="I440" s="26">
        <v>195451201.93059182</v>
      </c>
      <c r="J440" s="26">
        <v>195722795.69059181</v>
      </c>
      <c r="K440" s="26">
        <v>195724762.13059181</v>
      </c>
      <c r="L440" s="26">
        <v>195726990.87059182</v>
      </c>
      <c r="M440" s="26">
        <v>195725066.84059182</v>
      </c>
      <c r="N440" s="26">
        <v>195727589.41059181</v>
      </c>
      <c r="O440" s="26">
        <v>195710758.42059183</v>
      </c>
    </row>
    <row r="441" spans="2:16" ht="15" thickBot="1" x14ac:dyDescent="0.4">
      <c r="B441" s="3" t="s">
        <v>4</v>
      </c>
      <c r="C441" s="27">
        <f t="shared" ref="C441:O441" si="86">SUM(C428:C440)</f>
        <v>5542240807.8459053</v>
      </c>
      <c r="D441" s="27">
        <f t="shared" si="86"/>
        <v>5537517941.5164013</v>
      </c>
      <c r="E441" s="27">
        <f t="shared" si="86"/>
        <v>5538171819.1105061</v>
      </c>
      <c r="F441" s="27">
        <f t="shared" si="86"/>
        <v>5538749621.6464939</v>
      </c>
      <c r="G441" s="27">
        <f t="shared" si="86"/>
        <v>5573328937.3330183</v>
      </c>
      <c r="H441" s="27">
        <f t="shared" si="86"/>
        <v>5576710069.6772413</v>
      </c>
      <c r="I441" s="27">
        <f t="shared" si="86"/>
        <v>5577497396.0337029</v>
      </c>
      <c r="J441" s="27">
        <f t="shared" si="86"/>
        <v>5580572919.4705391</v>
      </c>
      <c r="K441" s="27">
        <f t="shared" si="86"/>
        <v>5619509374.537055</v>
      </c>
      <c r="L441" s="27">
        <f t="shared" si="86"/>
        <v>5620132711.1802759</v>
      </c>
      <c r="M441" s="27">
        <f t="shared" si="86"/>
        <v>5621097779.4301567</v>
      </c>
      <c r="N441" s="27">
        <f t="shared" si="86"/>
        <v>5666079086.4191837</v>
      </c>
      <c r="O441" s="27">
        <f t="shared" si="86"/>
        <v>5667687400.2281418</v>
      </c>
    </row>
    <row r="442" spans="2:16" s="10" customFormat="1" ht="15" hidden="1" thickTop="1" x14ac:dyDescent="0.35">
      <c r="C442" s="34">
        <v>5542240807.8459053</v>
      </c>
      <c r="D442" s="34">
        <v>5537517941.5164013</v>
      </c>
      <c r="E442" s="34">
        <v>5538171819.1105061</v>
      </c>
      <c r="F442" s="34">
        <v>5538749621.6464939</v>
      </c>
      <c r="G442" s="34">
        <v>5573328937.3330183</v>
      </c>
      <c r="H442" s="34">
        <v>5576710069.6772413</v>
      </c>
      <c r="I442" s="34">
        <v>5577497396.0337029</v>
      </c>
      <c r="J442" s="34">
        <v>5580572919.4705391</v>
      </c>
      <c r="K442" s="34">
        <v>5619509374.537055</v>
      </c>
      <c r="L442" s="34">
        <v>5620132711.1802759</v>
      </c>
      <c r="M442" s="34">
        <v>5621097779.4301567</v>
      </c>
      <c r="N442" s="34">
        <v>5666079086.4191837</v>
      </c>
      <c r="O442" s="34">
        <v>5667687400.2281418</v>
      </c>
    </row>
    <row r="443" spans="2:16" s="10" customFormat="1" ht="15" thickTop="1" x14ac:dyDescent="0.35"/>
    <row r="444" spans="2:16" ht="16" x14ac:dyDescent="0.4">
      <c r="B444" s="1" t="s">
        <v>46</v>
      </c>
      <c r="C444" s="5">
        <f t="shared" ref="C444:O444" si="87">+C442-C441</f>
        <v>0</v>
      </c>
      <c r="D444" s="5">
        <f t="shared" si="87"/>
        <v>0</v>
      </c>
      <c r="E444" s="5">
        <f t="shared" si="87"/>
        <v>0</v>
      </c>
      <c r="F444" s="5">
        <f t="shared" si="87"/>
        <v>0</v>
      </c>
      <c r="G444" s="5">
        <f t="shared" si="87"/>
        <v>0</v>
      </c>
      <c r="H444" s="5">
        <f t="shared" si="87"/>
        <v>0</v>
      </c>
      <c r="I444" s="5">
        <f t="shared" si="87"/>
        <v>0</v>
      </c>
      <c r="J444" s="5">
        <f t="shared" si="87"/>
        <v>0</v>
      </c>
      <c r="K444" s="5">
        <f t="shared" si="87"/>
        <v>0</v>
      </c>
      <c r="L444" s="5">
        <f t="shared" si="87"/>
        <v>0</v>
      </c>
      <c r="M444" s="5">
        <f t="shared" si="87"/>
        <v>0</v>
      </c>
      <c r="N444" s="5">
        <f t="shared" si="87"/>
        <v>0</v>
      </c>
      <c r="O444" s="5">
        <f t="shared" si="87"/>
        <v>0</v>
      </c>
    </row>
    <row r="445" spans="2:16" x14ac:dyDescent="0.35">
      <c r="C445" s="2">
        <v>45261</v>
      </c>
      <c r="D445" s="2">
        <f t="shared" ref="D445:L445" si="88">EOMONTH(C445,0)+1</f>
        <v>45292</v>
      </c>
      <c r="E445" s="2">
        <f t="shared" si="88"/>
        <v>45323</v>
      </c>
      <c r="F445" s="2">
        <f t="shared" si="88"/>
        <v>45352</v>
      </c>
      <c r="G445" s="2">
        <f t="shared" si="88"/>
        <v>45383</v>
      </c>
      <c r="H445" s="2">
        <f t="shared" si="88"/>
        <v>45413</v>
      </c>
      <c r="I445" s="2">
        <f t="shared" si="88"/>
        <v>45444</v>
      </c>
      <c r="J445" s="2">
        <f t="shared" si="88"/>
        <v>45474</v>
      </c>
      <c r="K445" s="2">
        <f t="shared" si="88"/>
        <v>45505</v>
      </c>
      <c r="L445" s="2">
        <f t="shared" si="88"/>
        <v>45536</v>
      </c>
      <c r="M445" s="2">
        <f t="shared" ref="M445:O445" si="89">EOMONTH(L445,0)+1</f>
        <v>45566</v>
      </c>
      <c r="N445" s="2">
        <f t="shared" si="89"/>
        <v>45597</v>
      </c>
      <c r="O445" s="2">
        <f t="shared" si="89"/>
        <v>45627</v>
      </c>
    </row>
    <row r="446" spans="2:16" x14ac:dyDescent="0.35">
      <c r="B446" s="3" t="s">
        <v>2</v>
      </c>
    </row>
    <row r="447" spans="2:16" x14ac:dyDescent="0.35">
      <c r="B447">
        <v>350.1</v>
      </c>
      <c r="C447" s="26">
        <v>0</v>
      </c>
      <c r="D447" s="26">
        <v>0</v>
      </c>
      <c r="E447" s="26">
        <v>0</v>
      </c>
      <c r="F447" s="26">
        <v>0</v>
      </c>
      <c r="G447" s="26">
        <v>0</v>
      </c>
      <c r="H447" s="26">
        <v>0</v>
      </c>
      <c r="I447" s="26">
        <v>0</v>
      </c>
      <c r="J447" s="26">
        <v>0</v>
      </c>
      <c r="K447" s="26">
        <v>0</v>
      </c>
      <c r="L447" s="26">
        <v>0</v>
      </c>
      <c r="M447" s="26">
        <v>0</v>
      </c>
      <c r="N447" s="26">
        <v>0</v>
      </c>
      <c r="O447" s="26">
        <v>0</v>
      </c>
    </row>
    <row r="448" spans="2:16" x14ac:dyDescent="0.35">
      <c r="B448">
        <v>350.2</v>
      </c>
      <c r="C448" s="26">
        <v>18236970.026450831</v>
      </c>
      <c r="D448" s="26">
        <v>18384031.468029499</v>
      </c>
      <c r="E448" s="26">
        <v>18531092.909608163</v>
      </c>
      <c r="F448" s="26">
        <v>18678154.351186834</v>
      </c>
      <c r="G448" s="26">
        <v>18825215.852207325</v>
      </c>
      <c r="H448" s="26">
        <v>18972277.421924166</v>
      </c>
      <c r="I448" s="26">
        <v>19119339.009458333</v>
      </c>
      <c r="J448" s="26">
        <v>19266400.596992493</v>
      </c>
      <c r="K448" s="26">
        <v>19413462.184526667</v>
      </c>
      <c r="L448" s="26">
        <v>19560523.793585498</v>
      </c>
      <c r="M448" s="26">
        <v>19707585.409699339</v>
      </c>
      <c r="N448" s="26">
        <v>19854647.090193503</v>
      </c>
      <c r="O448" s="28">
        <v>20001708.77068767</v>
      </c>
      <c r="P448" s="16"/>
    </row>
    <row r="449" spans="2:16" x14ac:dyDescent="0.35">
      <c r="B449">
        <v>351.1</v>
      </c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8"/>
      <c r="P449" s="18"/>
    </row>
    <row r="450" spans="2:16" x14ac:dyDescent="0.35">
      <c r="B450">
        <v>351.2</v>
      </c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8"/>
      <c r="P450" s="24"/>
    </row>
    <row r="451" spans="2:16" x14ac:dyDescent="0.35">
      <c r="B451">
        <v>351.3</v>
      </c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8"/>
      <c r="P451" s="24"/>
    </row>
    <row r="452" spans="2:16" x14ac:dyDescent="0.35">
      <c r="B452">
        <v>352</v>
      </c>
      <c r="C452" s="26">
        <v>83908952.329249516</v>
      </c>
      <c r="D452" s="26">
        <v>84718809.679776698</v>
      </c>
      <c r="E452" s="26">
        <v>85528964.014862522</v>
      </c>
      <c r="F452" s="26">
        <v>86339302.801990777</v>
      </c>
      <c r="G452" s="26">
        <v>87149776.93340528</v>
      </c>
      <c r="H452" s="26">
        <v>87963643.806086838</v>
      </c>
      <c r="I452" s="26">
        <v>88777691.454601824</v>
      </c>
      <c r="J452" s="26">
        <v>89591938.889468536</v>
      </c>
      <c r="K452" s="26">
        <v>90406385.924217626</v>
      </c>
      <c r="L452" s="26">
        <v>91224644.610158697</v>
      </c>
      <c r="M452" s="26">
        <v>92043067.915028542</v>
      </c>
      <c r="N452" s="26">
        <v>92861660.178343207</v>
      </c>
      <c r="O452" s="28">
        <v>93680357.356543437</v>
      </c>
      <c r="P452" s="23"/>
    </row>
    <row r="453" spans="2:16" x14ac:dyDescent="0.35">
      <c r="B453">
        <v>353</v>
      </c>
      <c r="C453" s="26">
        <v>347682362.62617439</v>
      </c>
      <c r="D453" s="26">
        <v>350870180.84964037</v>
      </c>
      <c r="E453" s="26">
        <v>354059412.54727405</v>
      </c>
      <c r="F453" s="26">
        <v>357249495.19964755</v>
      </c>
      <c r="G453" s="26">
        <v>360440300.89382505</v>
      </c>
      <c r="H453" s="26">
        <v>363698448.36763</v>
      </c>
      <c r="I453" s="26">
        <v>366957951.90551007</v>
      </c>
      <c r="J453" s="26">
        <v>370218624.35714144</v>
      </c>
      <c r="K453" s="26">
        <v>373480772.08549076</v>
      </c>
      <c r="L453" s="26">
        <v>376819357.05614632</v>
      </c>
      <c r="M453" s="26">
        <v>380159014.83232498</v>
      </c>
      <c r="N453" s="26">
        <v>383500511.52388901</v>
      </c>
      <c r="O453" s="26">
        <v>386934432.51703101</v>
      </c>
    </row>
    <row r="454" spans="2:16" x14ac:dyDescent="0.35">
      <c r="B454">
        <v>354</v>
      </c>
      <c r="C454" s="26">
        <v>445800245.95854717</v>
      </c>
      <c r="D454" s="26">
        <v>449590502.5956983</v>
      </c>
      <c r="E454" s="26">
        <v>453380841.07972127</v>
      </c>
      <c r="F454" s="26">
        <v>457171311.85448503</v>
      </c>
      <c r="G454" s="26">
        <v>460962590.59980756</v>
      </c>
      <c r="H454" s="26">
        <v>464754104.78550881</v>
      </c>
      <c r="I454" s="26">
        <v>468550669.18333244</v>
      </c>
      <c r="J454" s="26">
        <v>472347341.9342159</v>
      </c>
      <c r="K454" s="26">
        <v>476145972.11169988</v>
      </c>
      <c r="L454" s="26">
        <v>479944617.16864955</v>
      </c>
      <c r="M454" s="26">
        <v>483743279.1630016</v>
      </c>
      <c r="N454" s="26">
        <v>487541928.61908841</v>
      </c>
      <c r="O454" s="26">
        <v>491340596.57017171</v>
      </c>
    </row>
    <row r="455" spans="2:16" x14ac:dyDescent="0.35">
      <c r="B455">
        <v>355</v>
      </c>
      <c r="C455" s="26">
        <v>61391894.064308397</v>
      </c>
      <c r="D455" s="26">
        <v>62001535.952094398</v>
      </c>
      <c r="E455" s="26">
        <v>62611208.352046318</v>
      </c>
      <c r="F455" s="26">
        <v>63220942.991803482</v>
      </c>
      <c r="G455" s="26">
        <v>63830563.614967234</v>
      </c>
      <c r="H455" s="26">
        <v>64440283.345165901</v>
      </c>
      <c r="I455" s="26">
        <v>65050097.168445468</v>
      </c>
      <c r="J455" s="26">
        <v>65659956.60107822</v>
      </c>
      <c r="K455" s="26">
        <v>66270643.51830589</v>
      </c>
      <c r="L455" s="26">
        <v>66881336.426839128</v>
      </c>
      <c r="M455" s="26">
        <v>67492036.125881627</v>
      </c>
      <c r="N455" s="26">
        <v>68102729.962863714</v>
      </c>
      <c r="O455" s="26">
        <v>68713431.485559791</v>
      </c>
    </row>
    <row r="456" spans="2:16" x14ac:dyDescent="0.35">
      <c r="B456">
        <v>356</v>
      </c>
      <c r="C456" s="26">
        <v>265130701.67077288</v>
      </c>
      <c r="D456" s="26">
        <v>267547598.85284573</v>
      </c>
      <c r="E456" s="26">
        <v>269964565.25349945</v>
      </c>
      <c r="F456" s="26">
        <v>272381662.62219524</v>
      </c>
      <c r="G456" s="26">
        <v>274798206.39105898</v>
      </c>
      <c r="H456" s="26">
        <v>277214997.31151301</v>
      </c>
      <c r="I456" s="26">
        <v>279632020.78201306</v>
      </c>
      <c r="J456" s="26">
        <v>282049158.03685498</v>
      </c>
      <c r="K456" s="26">
        <v>284468228.15195578</v>
      </c>
      <c r="L456" s="26">
        <v>286887323.31355488</v>
      </c>
      <c r="M456" s="26">
        <v>289306448.00540656</v>
      </c>
      <c r="N456" s="26">
        <v>291725579.77351242</v>
      </c>
      <c r="O456" s="26">
        <v>294144734.4085356</v>
      </c>
    </row>
    <row r="457" spans="2:16" x14ac:dyDescent="0.35">
      <c r="B457">
        <v>357</v>
      </c>
      <c r="C457" s="26">
        <v>24490581.195286296</v>
      </c>
      <c r="D457" s="26">
        <v>24786350.810980048</v>
      </c>
      <c r="E457" s="26">
        <v>25082120.4266738</v>
      </c>
      <c r="F457" s="26">
        <v>25377890.042367551</v>
      </c>
      <c r="G457" s="26">
        <v>25673659.658061303</v>
      </c>
      <c r="H457" s="26">
        <v>25969429.273755055</v>
      </c>
      <c r="I457" s="26">
        <v>26265198.889448807</v>
      </c>
      <c r="J457" s="26">
        <v>26560968.505142558</v>
      </c>
      <c r="K457" s="26">
        <v>26856738.12083631</v>
      </c>
      <c r="L457" s="26">
        <v>27152507.736530062</v>
      </c>
      <c r="M457" s="26">
        <v>27448277.352223814</v>
      </c>
      <c r="N457" s="26">
        <v>27744046.967917565</v>
      </c>
      <c r="O457" s="26">
        <v>28039816.583611317</v>
      </c>
    </row>
    <row r="458" spans="2:16" x14ac:dyDescent="0.35">
      <c r="B458">
        <v>358</v>
      </c>
      <c r="C458" s="26">
        <v>19869423.22910776</v>
      </c>
      <c r="D458" s="26">
        <v>20053784.535094511</v>
      </c>
      <c r="E458" s="26">
        <v>20238145.841081262</v>
      </c>
      <c r="F458" s="26">
        <v>20422507.147068009</v>
      </c>
      <c r="G458" s="26">
        <v>20606868.45305476</v>
      </c>
      <c r="H458" s="26">
        <v>20791229.759041511</v>
      </c>
      <c r="I458" s="26">
        <v>20975591.065028261</v>
      </c>
      <c r="J458" s="26">
        <v>21159952.371015012</v>
      </c>
      <c r="K458" s="26">
        <v>21344313.677001763</v>
      </c>
      <c r="L458" s="26">
        <v>21528674.982988514</v>
      </c>
      <c r="M458" s="26">
        <v>21713036.288975261</v>
      </c>
      <c r="N458" s="26">
        <v>21897397.594962012</v>
      </c>
      <c r="O458" s="26">
        <v>22081758.900948763</v>
      </c>
    </row>
    <row r="459" spans="2:16" x14ac:dyDescent="0.35">
      <c r="B459">
        <v>359</v>
      </c>
      <c r="C459" s="26">
        <v>25612669.008508582</v>
      </c>
      <c r="D459" s="26">
        <v>25866593.539603353</v>
      </c>
      <c r="E459" s="26">
        <v>26120531.089652125</v>
      </c>
      <c r="F459" s="26">
        <v>26374490.427531894</v>
      </c>
      <c r="G459" s="26">
        <v>26628475.094650663</v>
      </c>
      <c r="H459" s="26">
        <v>26882502.048845433</v>
      </c>
      <c r="I459" s="26">
        <v>27136569.150745206</v>
      </c>
      <c r="J459" s="26">
        <v>27390655.713254977</v>
      </c>
      <c r="K459" s="26">
        <v>27645095.347652748</v>
      </c>
      <c r="L459" s="26">
        <v>27899537.538422521</v>
      </c>
      <c r="M459" s="26">
        <v>28153982.626554288</v>
      </c>
      <c r="N459" s="26">
        <v>28408425.21344706</v>
      </c>
      <c r="O459" s="26">
        <v>28662871.07968083</v>
      </c>
    </row>
    <row r="460" spans="2:16" ht="15" thickBot="1" x14ac:dyDescent="0.4">
      <c r="B460" s="3" t="s">
        <v>4</v>
      </c>
      <c r="C460" s="27">
        <f t="shared" ref="C460:O460" si="90">SUM(C447:C459)</f>
        <v>1292123800.1084058</v>
      </c>
      <c r="D460" s="27">
        <f t="shared" si="90"/>
        <v>1303819388.2837629</v>
      </c>
      <c r="E460" s="27">
        <f t="shared" si="90"/>
        <v>1315516881.5144191</v>
      </c>
      <c r="F460" s="27">
        <f t="shared" si="90"/>
        <v>1327215757.4382765</v>
      </c>
      <c r="G460" s="27">
        <f t="shared" si="90"/>
        <v>1338915657.4910381</v>
      </c>
      <c r="H460" s="27">
        <f t="shared" si="90"/>
        <v>1350686916.1194708</v>
      </c>
      <c r="I460" s="27">
        <f t="shared" si="90"/>
        <v>1362465128.6085835</v>
      </c>
      <c r="J460" s="27">
        <f t="shared" si="90"/>
        <v>1374244997.0051641</v>
      </c>
      <c r="K460" s="27">
        <f t="shared" si="90"/>
        <v>1386031611.1216872</v>
      </c>
      <c r="L460" s="27">
        <f t="shared" si="90"/>
        <v>1397898522.6268754</v>
      </c>
      <c r="M460" s="27">
        <f t="shared" si="90"/>
        <v>1409766727.7190962</v>
      </c>
      <c r="N460" s="27">
        <f t="shared" si="90"/>
        <v>1421636926.9242172</v>
      </c>
      <c r="O460" s="27">
        <f t="shared" si="90"/>
        <v>1433599707.6727703</v>
      </c>
    </row>
    <row r="461" spans="2:16" ht="15" hidden="1" thickTop="1" x14ac:dyDescent="0.35">
      <c r="C461" s="35">
        <v>1292123800.1084058</v>
      </c>
      <c r="D461" s="35">
        <v>1303819388.2837629</v>
      </c>
      <c r="E461" s="35">
        <v>1315516881.5144191</v>
      </c>
      <c r="F461" s="35">
        <v>1327215757.4382765</v>
      </c>
      <c r="G461" s="35">
        <v>1338915657.4910381</v>
      </c>
      <c r="H461" s="35">
        <v>1350686916.1194708</v>
      </c>
      <c r="I461" s="35">
        <v>1362465128.6085835</v>
      </c>
      <c r="J461" s="35">
        <v>1374244997.0051641</v>
      </c>
      <c r="K461" s="35">
        <v>1386031611.1216872</v>
      </c>
      <c r="L461" s="35">
        <v>1397898522.6268754</v>
      </c>
      <c r="M461" s="35">
        <v>1409766727.7190962</v>
      </c>
      <c r="N461" s="35">
        <v>1421636926.9242172</v>
      </c>
      <c r="O461" s="35">
        <v>1433599707.6727703</v>
      </c>
    </row>
    <row r="462" spans="2:16" hidden="1" x14ac:dyDescent="0.35">
      <c r="C462" s="5">
        <f t="shared" ref="C462:O462" si="91">C460-C461</f>
        <v>0</v>
      </c>
      <c r="D462" s="5">
        <f t="shared" si="91"/>
        <v>0</v>
      </c>
      <c r="E462" s="5">
        <f t="shared" si="91"/>
        <v>0</v>
      </c>
      <c r="F462" s="5">
        <f t="shared" si="91"/>
        <v>0</v>
      </c>
      <c r="G462" s="5">
        <f t="shared" si="91"/>
        <v>0</v>
      </c>
      <c r="H462" s="5">
        <f t="shared" si="91"/>
        <v>0</v>
      </c>
      <c r="I462" s="5">
        <f t="shared" si="91"/>
        <v>0</v>
      </c>
      <c r="J462" s="5">
        <f t="shared" si="91"/>
        <v>0</v>
      </c>
      <c r="K462" s="5">
        <f t="shared" si="91"/>
        <v>0</v>
      </c>
      <c r="L462" s="5">
        <f t="shared" si="91"/>
        <v>0</v>
      </c>
      <c r="M462" s="5">
        <f t="shared" si="91"/>
        <v>0</v>
      </c>
      <c r="N462" s="5">
        <f t="shared" si="91"/>
        <v>0</v>
      </c>
      <c r="O462" s="5">
        <f t="shared" si="91"/>
        <v>0</v>
      </c>
    </row>
    <row r="463" spans="2:16" ht="15" thickTop="1" x14ac:dyDescent="0.35"/>
    <row r="465" s="11" customFormat="1" x14ac:dyDescent="0.35"/>
    <row r="466" s="11" customFormat="1" x14ac:dyDescent="0.35"/>
  </sheetData>
  <pageMargins left="0.7" right="0.7" top="0.75" bottom="0.75" header="0.3" footer="0.3"/>
  <pageSetup scale="46" fitToHeight="0" orientation="landscape" r:id="rId1"/>
  <headerFooter>
    <oddHeader>&amp;RTO2026 Annual Update
Attachment 4 
WP- Schedule 14-Incentive Plant
Page &amp;P of &amp;N</oddHeader>
    <oddFooter>&amp;R&amp;A</oddFooter>
  </headerFooter>
  <rowBreaks count="7" manualBreakCount="7">
    <brk id="63" max="16383" man="1"/>
    <brk id="124" max="16383" man="1"/>
    <brk id="184" max="16383" man="1"/>
    <brk id="244" max="16383" man="1"/>
    <brk id="304" max="16383" man="1"/>
    <brk id="364" max="16383" man="1"/>
    <brk id="4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Incentive Plant-Reserve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2025-05-05T21:38:59Z</dcterms:created>
  <dcterms:modified xsi:type="dcterms:W3CDTF">2025-10-10T23:56:26Z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2025-05-24T00:32:12Z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7ac55ff9-6ed3-4be0-9838-65ba7ae6b847</vt:lpwstr>
  </property>
  <property fmtid="{D5CDD505-2E9C-101B-9397-08002B2CF9AE}" pid="8" name="MSIP_Label_bc3dd1c7-2c40-4a31-84b2-bec599b321a0_ContentBits">
    <vt:lpwstr>0</vt:lpwstr>
  </property>
</Properties>
</file>